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6.2 (ต่อ1)" sheetId="1" r:id="rId1"/>
  </sheets>
  <calcPr calcId="124519"/>
</workbook>
</file>

<file path=xl/calcChain.xml><?xml version="1.0" encoding="utf-8"?>
<calcChain xmlns="http://schemas.openxmlformats.org/spreadsheetml/2006/main">
  <c r="M18" i="1"/>
  <c r="L18"/>
  <c r="K18"/>
  <c r="J18"/>
  <c r="I18"/>
  <c r="H18"/>
  <c r="G18"/>
  <c r="F18"/>
  <c r="E18"/>
  <c r="M15"/>
  <c r="L15"/>
  <c r="K15"/>
  <c r="J15"/>
  <c r="I15"/>
  <c r="H15"/>
  <c r="G15"/>
  <c r="F15"/>
  <c r="E15"/>
  <c r="M12"/>
  <c r="L12"/>
  <c r="K12"/>
  <c r="J12"/>
  <c r="I12"/>
  <c r="H12"/>
  <c r="G12"/>
  <c r="F12"/>
  <c r="E12"/>
  <c r="M10"/>
  <c r="L10"/>
  <c r="K10"/>
  <c r="J10"/>
  <c r="I10"/>
  <c r="G10"/>
  <c r="F10"/>
  <c r="E10"/>
</calcChain>
</file>

<file path=xl/sharedStrings.xml><?xml version="1.0" encoding="utf-8"?>
<sst xmlns="http://schemas.openxmlformats.org/spreadsheetml/2006/main" count="67" uniqueCount="62">
  <si>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</si>
  <si>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 2556 (ต่อ)</t>
  </si>
  <si>
    <t xml:space="preserve">TABLE </t>
  </si>
  <si>
    <t>ACTUAL REVENUE AND EXPENDITURE OF MUNICIPALITY BY TYPE, DISTRICT AND MUNICIPALITY :  FISCAL YEAR 2013 (Contd.)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</si>
  <si>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</si>
  <si>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</si>
  <si>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</si>
  <si>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</si>
  <si>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</si>
  <si>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</si>
  <si>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</si>
  <si>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</si>
  <si>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</si>
  <si>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</si>
  <si>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</si>
  <si>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</si>
  <si>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</si>
  <si>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</si>
  <si>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</si>
  <si>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</si>
  <si>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</si>
  <si>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</si>
  <si>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</si>
  <si>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</si>
  <si>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</si>
  <si>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</si>
  <si>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</si>
  <si>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</si>
  <si>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</si>
  <si>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</si>
  <si>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</si>
  <si>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</si>
  <si>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</si>
  <si>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อำเภอป่าบอน</t>
  </si>
  <si>
    <t>-</t>
  </si>
  <si>
    <t xml:space="preserve"> Pa Bon District</t>
  </si>
  <si>
    <t xml:space="preserve">      - เทศบาลตำบลป่าบอน</t>
  </si>
  <si>
    <t xml:space="preserve">     Pa Bon Subdistrict Municipality</t>
  </si>
  <si>
    <t>อำเภอบางแก้ว</t>
  </si>
  <si>
    <t xml:space="preserve"> Bang Kaeo District</t>
  </si>
  <si>
    <t xml:space="preserve">      - เทศบาลตำบลท่ามะเดื่อ</t>
  </si>
  <si>
    <t xml:space="preserve">     Tha Maduea Subdistrict Municipality</t>
  </si>
  <si>
    <t xml:space="preserve">      - เทศบาลตำบลบางแก้ว</t>
  </si>
  <si>
    <t xml:space="preserve">     Bangkaeo Subdistrict Municipality</t>
  </si>
  <si>
    <t>อำเภอป่าพะยอม</t>
  </si>
  <si>
    <t xml:space="preserve"> Pa Phayom District</t>
  </si>
  <si>
    <t xml:space="preserve">      - เทศบาลตำบลบ้านพร้าว</t>
  </si>
  <si>
    <t xml:space="preserve">     Ban Phrao Subdistrict Municipality</t>
  </si>
  <si>
    <t xml:space="preserve">      - เทศบาลตำบลลานข่อย</t>
  </si>
  <si>
    <t xml:space="preserve">     Lan khoi Subdistrict Municipality</t>
  </si>
  <si>
    <t>อำเภอศรีนครินทร์</t>
  </si>
  <si>
    <t xml:space="preserve"> Srinagarindra District</t>
  </si>
  <si>
    <t xml:space="preserve">       - เทศบาลตำบลชุมพล</t>
  </si>
  <si>
    <t xml:space="preserve">     Chum Pon Subdistrict Municipality</t>
  </si>
  <si>
    <t xml:space="preserve">       - เทศบาลตำบลบ้านนา</t>
  </si>
  <si>
    <t xml:space="preserve">     Ban Na Subdistrict Municipality</t>
  </si>
  <si>
    <t xml:space="preserve">       - เทศบาลตำบลอ่างทอง</t>
  </si>
  <si>
    <t xml:space="preserve">     Ang Thong Subdistrict Municipality</t>
  </si>
  <si>
    <t xml:space="preserve">       - เทศบาลตำบลลำสินธุ์</t>
  </si>
  <si>
    <t xml:space="preserve">     Lam Sin Subdistrict Municipality</t>
  </si>
  <si>
    <t xml:space="preserve">     ที่มา :  สำนักงานท้องถิ่นจังหวัดพัทลุง</t>
  </si>
  <si>
    <t xml:space="preserve"> Source :   Phatthalung Provincial Local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</si>
</sst>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187" fontId="2" fillId="2" borderId="0" xfId="0" applyNumberFormat="1" applyFont="1" applyFill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187" fontId="3" fillId="2" borderId="0" xfId="0" applyNumberFormat="1" applyFont="1" applyFill="1" applyAlignment="1">
      <alignment horizontal="left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4" xfId="0" applyFont="1" applyFill="1" applyBorder="1" applyAlignment="1"/>
    <xf numFmtId="188" fontId="5" fillId="2" borderId="10" xfId="0" applyNumberFormat="1" applyFont="1" applyFill="1" applyBorder="1"/>
    <xf numFmtId="188" fontId="5" fillId="2" borderId="10" xfId="1" applyNumberFormat="1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 applyBorder="1" applyAlignment="1"/>
    <xf numFmtId="188" fontId="4" fillId="2" borderId="10" xfId="1" applyNumberFormat="1" applyFont="1" applyFill="1" applyBorder="1"/>
    <xf numFmtId="189" fontId="4" fillId="2" borderId="0" xfId="1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 applyAlignment="1"/>
    <xf numFmtId="188" fontId="5" fillId="2" borderId="10" xfId="0" applyNumberFormat="1" applyFont="1" applyFill="1" applyBorder="1" applyAlignment="1">
      <alignment horizontal="right"/>
    </xf>
    <xf numFmtId="188" fontId="4" fillId="2" borderId="1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88" fontId="5" fillId="2" borderId="10" xfId="1" applyNumberFormat="1" applyFont="1" applyFill="1" applyBorder="1"/>
    <xf numFmtId="0" fontId="5" fillId="2" borderId="0" xfId="0" applyFont="1" applyFill="1" applyBorder="1"/>
    <xf numFmtId="0" fontId="4" fillId="2" borderId="4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188" fontId="4" fillId="2" borderId="11" xfId="1" applyNumberFormat="1" applyFont="1" applyFill="1" applyBorder="1"/>
    <xf numFmtId="188" fontId="4" fillId="2" borderId="11" xfId="1" applyNumberFormat="1" applyFont="1" applyFill="1" applyBorder="1" applyAlignment="1">
      <alignment horizontal="right"/>
    </xf>
    <xf numFmtId="0" fontId="4" fillId="2" borderId="6" xfId="0" applyFont="1" applyFill="1" applyBorder="1"/>
    <xf numFmtId="43" fontId="4" fillId="2" borderId="0" xfId="1" applyNumberFormat="1" applyFont="1" applyFill="1" applyBorder="1"/>
    <xf numFmtId="43" fontId="4" fillId="2" borderId="0" xfId="1" applyNumberFormat="1" applyFont="1" applyFill="1" applyBorder="1" applyAlignment="1">
      <alignment horizontal="right"/>
    </xf>
    <xf numFmtId="189" fontId="4" fillId="2" borderId="0" xfId="1" applyNumberFormat="1" applyFont="1" applyFill="1"/>
    <xf numFmtId="189" fontId="4" fillId="2" borderId="0" xfId="1" applyNumberFormat="1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10" zoomScale="98" zoomScaleNormal="98" workbookViewId="0">
      <selection activeCell="M12" sqref="M12"/>
    </sheetView>
  </sheetViews>
  <sheetFormatPr defaultRowHeight="18.75"/>
  <cols>
    <col min="1" max="1" width="1.42578125" style="7" customWidth="1"/>
    <col min="2" max="2" width="9.140625" style="7"/>
    <col min="3" max="3" width="6.5703125" style="7" customWidth="1"/>
    <col min="4" max="4" width="7.85546875" style="7" customWidth="1"/>
    <col min="5" max="5" width="15" style="7" customWidth="1"/>
    <col min="6" max="9" width="13.28515625" style="7" customWidth="1"/>
    <col min="10" max="10" width="14.85546875" style="7" customWidth="1"/>
    <col min="11" max="11" width="14.7109375" style="7" customWidth="1"/>
    <col min="12" max="12" width="15" style="7" customWidth="1"/>
    <col min="13" max="13" width="16.42578125" style="7" customWidth="1"/>
    <col min="14" max="14" width="1.28515625" style="7" customWidth="1"/>
    <col min="15" max="15" width="34.5703125" style="7" bestFit="1" customWidth="1"/>
    <col min="16" max="16384" width="9.140625" style="7"/>
  </cols>
  <sheetData>
    <row r="1" spans="1:15" s="1" customFormat="1" ht="21">
      <c r="B1" s="2" t="s">
        <v>0</v>
      </c>
      <c r="C1" s="3">
        <v>16.2</v>
      </c>
      <c r="D1" s="2" t="s">
        <v>1</v>
      </c>
    </row>
    <row r="2" spans="1:15" s="4" customFormat="1" ht="19.5">
      <c r="B2" s="5" t="s">
        <v>2</v>
      </c>
      <c r="C2" s="6">
        <v>16.2</v>
      </c>
      <c r="D2" s="5" t="s">
        <v>3</v>
      </c>
    </row>
    <row r="3" spans="1:15" ht="4.5" customHeight="1"/>
    <row r="4" spans="1:15" ht="23.25" customHeight="1">
      <c r="A4" s="8" t="s">
        <v>4</v>
      </c>
      <c r="B4" s="8"/>
      <c r="C4" s="8"/>
      <c r="D4" s="9"/>
      <c r="E4" s="10" t="s">
        <v>5</v>
      </c>
      <c r="F4" s="8"/>
      <c r="G4" s="8"/>
      <c r="H4" s="8"/>
      <c r="I4" s="8"/>
      <c r="J4" s="9"/>
      <c r="K4" s="11" t="s">
        <v>6</v>
      </c>
      <c r="L4" s="12"/>
      <c r="M4" s="12"/>
      <c r="N4" s="10" t="s">
        <v>7</v>
      </c>
      <c r="O4" s="13"/>
    </row>
    <row r="5" spans="1:15" ht="23.25" customHeight="1">
      <c r="A5" s="14"/>
      <c r="B5" s="14"/>
      <c r="C5" s="14"/>
      <c r="D5" s="15"/>
      <c r="E5" s="16" t="s">
        <v>8</v>
      </c>
      <c r="F5" s="17"/>
      <c r="G5" s="17"/>
      <c r="H5" s="17"/>
      <c r="I5" s="17"/>
      <c r="J5" s="18"/>
      <c r="K5" s="19" t="s">
        <v>9</v>
      </c>
      <c r="L5" s="20"/>
      <c r="M5" s="21"/>
      <c r="N5" s="22"/>
      <c r="O5" s="23"/>
    </row>
    <row r="6" spans="1:15" ht="23.25" customHeight="1">
      <c r="A6" s="14"/>
      <c r="B6" s="14"/>
      <c r="C6" s="14"/>
      <c r="D6" s="15"/>
      <c r="E6" s="24"/>
      <c r="F6" s="24"/>
      <c r="G6" s="24"/>
      <c r="H6" s="24"/>
      <c r="I6" s="24"/>
      <c r="J6" s="25"/>
      <c r="K6" s="24"/>
      <c r="L6" s="24" t="s">
        <v>6</v>
      </c>
      <c r="M6" s="24" t="s">
        <v>6</v>
      </c>
      <c r="N6" s="22"/>
      <c r="O6" s="23"/>
    </row>
    <row r="7" spans="1:15" ht="23.25" customHeight="1">
      <c r="A7" s="14"/>
      <c r="B7" s="14"/>
      <c r="C7" s="14"/>
      <c r="D7" s="15"/>
      <c r="E7" s="26" t="s">
        <v>10</v>
      </c>
      <c r="F7" s="26" t="s">
        <v>11</v>
      </c>
      <c r="G7" s="26" t="s">
        <v>12</v>
      </c>
      <c r="H7" s="26" t="s">
        <v>13</v>
      </c>
      <c r="I7" s="26" t="s">
        <v>14</v>
      </c>
      <c r="J7" s="26" t="s">
        <v>15</v>
      </c>
      <c r="K7" s="26" t="s">
        <v>16</v>
      </c>
      <c r="L7" s="26" t="s">
        <v>17</v>
      </c>
      <c r="M7" s="26" t="s">
        <v>18</v>
      </c>
      <c r="N7" s="22"/>
      <c r="O7" s="23"/>
    </row>
    <row r="8" spans="1:15" ht="23.25" customHeight="1">
      <c r="A8" s="14"/>
      <c r="B8" s="14"/>
      <c r="C8" s="14"/>
      <c r="D8" s="15"/>
      <c r="E8" s="26" t="s">
        <v>19</v>
      </c>
      <c r="F8" s="26" t="s">
        <v>20</v>
      </c>
      <c r="G8" s="26" t="s">
        <v>21</v>
      </c>
      <c r="H8" s="26" t="s">
        <v>22</v>
      </c>
      <c r="I8" s="26" t="s">
        <v>23</v>
      </c>
      <c r="J8" s="26" t="s">
        <v>24</v>
      </c>
      <c r="K8" s="26" t="s">
        <v>25</v>
      </c>
      <c r="L8" s="26" t="s">
        <v>26</v>
      </c>
      <c r="M8" s="26" t="s">
        <v>27</v>
      </c>
      <c r="N8" s="22"/>
      <c r="O8" s="23"/>
    </row>
    <row r="9" spans="1:15" ht="23.25" customHeight="1">
      <c r="A9" s="17"/>
      <c r="B9" s="17"/>
      <c r="C9" s="17"/>
      <c r="D9" s="18"/>
      <c r="E9" s="27" t="s">
        <v>28</v>
      </c>
      <c r="F9" s="27" t="s">
        <v>29</v>
      </c>
      <c r="G9" s="27"/>
      <c r="H9" s="27" t="s">
        <v>30</v>
      </c>
      <c r="I9" s="27"/>
      <c r="J9" s="27"/>
      <c r="K9" s="27" t="s">
        <v>9</v>
      </c>
      <c r="L9" s="27" t="s">
        <v>31</v>
      </c>
      <c r="M9" s="27" t="s">
        <v>32</v>
      </c>
      <c r="N9" s="28"/>
      <c r="O9" s="29"/>
    </row>
    <row r="10" spans="1:15" ht="24.95" customHeight="1">
      <c r="A10" s="30"/>
      <c r="B10" s="31" t="s">
        <v>33</v>
      </c>
      <c r="C10" s="31"/>
      <c r="D10" s="32"/>
      <c r="E10" s="33">
        <f>SUM(E11)</f>
        <v>39309717.850000001</v>
      </c>
      <c r="F10" s="33">
        <f t="shared" ref="F10:M10" si="0">SUM(F11)</f>
        <v>1248246.8</v>
      </c>
      <c r="G10" s="33">
        <f t="shared" si="0"/>
        <v>291096.69</v>
      </c>
      <c r="H10" s="34" t="s">
        <v>34</v>
      </c>
      <c r="I10" s="33">
        <f t="shared" si="0"/>
        <v>2338606</v>
      </c>
      <c r="J10" s="33">
        <f t="shared" si="0"/>
        <v>26663136.859999999</v>
      </c>
      <c r="K10" s="33">
        <f t="shared" si="0"/>
        <v>12580373.060000001</v>
      </c>
      <c r="L10" s="33">
        <f t="shared" si="0"/>
        <v>12580373.060000001</v>
      </c>
      <c r="M10" s="33">
        <f t="shared" si="0"/>
        <v>5158610.5</v>
      </c>
      <c r="N10" s="35" t="s">
        <v>35</v>
      </c>
      <c r="O10" s="30"/>
    </row>
    <row r="11" spans="1:15" ht="24.95" customHeight="1">
      <c r="A11" s="30"/>
      <c r="B11" s="36" t="s">
        <v>36</v>
      </c>
      <c r="C11" s="36"/>
      <c r="D11" s="32"/>
      <c r="E11" s="37">
        <v>39309717.850000001</v>
      </c>
      <c r="F11" s="37">
        <v>1248246.8</v>
      </c>
      <c r="G11" s="37">
        <v>291096.69</v>
      </c>
      <c r="H11" s="34" t="s">
        <v>34</v>
      </c>
      <c r="I11" s="37">
        <v>2338606</v>
      </c>
      <c r="J11" s="37">
        <v>26663136.859999999</v>
      </c>
      <c r="K11" s="37">
        <v>12580373.060000001</v>
      </c>
      <c r="L11" s="37">
        <v>12580373.060000001</v>
      </c>
      <c r="M11" s="37">
        <v>5158610.5</v>
      </c>
      <c r="N11" s="38"/>
      <c r="O11" s="7" t="s">
        <v>37</v>
      </c>
    </row>
    <row r="12" spans="1:15" ht="24.95" customHeight="1">
      <c r="A12" s="39"/>
      <c r="B12" s="31" t="s">
        <v>38</v>
      </c>
      <c r="C12" s="36"/>
      <c r="D12" s="40"/>
      <c r="E12" s="33">
        <f>SUM(E13:E14)</f>
        <v>62298222.479999997</v>
      </c>
      <c r="F12" s="33">
        <f>SUM(F13:F14)</f>
        <v>483440</v>
      </c>
      <c r="G12" s="33">
        <f t="shared" ref="G12:M12" si="1">SUM(G13:G14)</f>
        <v>322693.78999999998</v>
      </c>
      <c r="H12" s="41">
        <f t="shared" si="1"/>
        <v>844677</v>
      </c>
      <c r="I12" s="33">
        <f t="shared" si="1"/>
        <v>491960</v>
      </c>
      <c r="J12" s="33">
        <f t="shared" si="1"/>
        <v>96585752.599999994</v>
      </c>
      <c r="K12" s="33">
        <f t="shared" si="1"/>
        <v>23431888</v>
      </c>
      <c r="L12" s="33">
        <f t="shared" si="1"/>
        <v>23431888</v>
      </c>
      <c r="M12" s="33">
        <f t="shared" si="1"/>
        <v>14499777.059999999</v>
      </c>
      <c r="N12" s="35" t="s">
        <v>39</v>
      </c>
      <c r="O12" s="39"/>
    </row>
    <row r="13" spans="1:15" ht="24.95" customHeight="1">
      <c r="A13" s="39"/>
      <c r="B13" s="36" t="s">
        <v>40</v>
      </c>
      <c r="C13" s="36"/>
      <c r="D13" s="40"/>
      <c r="E13" s="37">
        <v>37817681.329999998</v>
      </c>
      <c r="F13" s="37">
        <v>466279</v>
      </c>
      <c r="G13" s="37">
        <v>189237.18</v>
      </c>
      <c r="H13" s="34" t="s">
        <v>34</v>
      </c>
      <c r="I13" s="37">
        <v>454910</v>
      </c>
      <c r="J13" s="37">
        <v>30463495.600000001</v>
      </c>
      <c r="K13" s="37">
        <v>13346618</v>
      </c>
      <c r="L13" s="37">
        <v>13346618</v>
      </c>
      <c r="M13" s="37">
        <v>8166197.0599999996</v>
      </c>
      <c r="N13" s="38"/>
      <c r="O13" s="7" t="s">
        <v>41</v>
      </c>
    </row>
    <row r="14" spans="1:15" s="39" customFormat="1" ht="24.95" customHeight="1">
      <c r="B14" s="36" t="s">
        <v>42</v>
      </c>
      <c r="C14" s="36"/>
      <c r="D14" s="40"/>
      <c r="E14" s="37">
        <v>24480541.149999999</v>
      </c>
      <c r="F14" s="37">
        <v>17161</v>
      </c>
      <c r="G14" s="37">
        <v>133456.60999999999</v>
      </c>
      <c r="H14" s="42">
        <v>844677</v>
      </c>
      <c r="I14" s="37">
        <v>37050</v>
      </c>
      <c r="J14" s="37">
        <v>66122257</v>
      </c>
      <c r="K14" s="37">
        <v>10085270</v>
      </c>
      <c r="L14" s="37">
        <v>10085270</v>
      </c>
      <c r="M14" s="37">
        <v>6333580</v>
      </c>
      <c r="N14" s="38"/>
      <c r="O14" s="39" t="s">
        <v>43</v>
      </c>
    </row>
    <row r="15" spans="1:15" s="39" customFormat="1" ht="24.95" customHeight="1">
      <c r="A15" s="43"/>
      <c r="B15" s="43" t="s">
        <v>44</v>
      </c>
      <c r="C15" s="43"/>
      <c r="D15" s="44"/>
      <c r="E15" s="45">
        <f>SUM(E16:E17)</f>
        <v>73454769.840000004</v>
      </c>
      <c r="F15" s="45">
        <f t="shared" ref="F15:M15" si="2">SUM(F16:F17)</f>
        <v>609621</v>
      </c>
      <c r="G15" s="45">
        <f t="shared" si="2"/>
        <v>290651.86</v>
      </c>
      <c r="H15" s="45">
        <f t="shared" si="2"/>
        <v>1971766</v>
      </c>
      <c r="I15" s="45">
        <f t="shared" si="2"/>
        <v>165634</v>
      </c>
      <c r="J15" s="45">
        <f t="shared" si="2"/>
        <v>76267504</v>
      </c>
      <c r="K15" s="45">
        <f t="shared" si="2"/>
        <v>15719527.51</v>
      </c>
      <c r="L15" s="45">
        <f t="shared" si="2"/>
        <v>15719527.51</v>
      </c>
      <c r="M15" s="45">
        <f t="shared" si="2"/>
        <v>21565907.939999998</v>
      </c>
      <c r="N15" s="46" t="s">
        <v>45</v>
      </c>
      <c r="O15" s="30"/>
    </row>
    <row r="16" spans="1:15" ht="24.95" customHeight="1">
      <c r="A16" s="39"/>
      <c r="B16" s="39" t="s">
        <v>46</v>
      </c>
      <c r="C16" s="39"/>
      <c r="D16" s="47"/>
      <c r="E16" s="37">
        <v>41356701.099999994</v>
      </c>
      <c r="F16" s="37">
        <v>582340</v>
      </c>
      <c r="G16" s="37">
        <v>191423.02</v>
      </c>
      <c r="H16" s="37">
        <v>1523691</v>
      </c>
      <c r="I16" s="37">
        <v>119834</v>
      </c>
      <c r="J16" s="37">
        <v>38701326</v>
      </c>
      <c r="K16" s="37">
        <v>7999173</v>
      </c>
      <c r="L16" s="37">
        <v>7999173</v>
      </c>
      <c r="M16" s="37">
        <v>12393574.99</v>
      </c>
      <c r="N16" s="39"/>
      <c r="O16" s="39" t="s">
        <v>47</v>
      </c>
    </row>
    <row r="17" spans="1:15" ht="24.95" customHeight="1">
      <c r="A17" s="39"/>
      <c r="B17" s="39" t="s">
        <v>48</v>
      </c>
      <c r="C17" s="39"/>
      <c r="D17" s="47"/>
      <c r="E17" s="37">
        <v>32098068.740000002</v>
      </c>
      <c r="F17" s="37">
        <v>27281</v>
      </c>
      <c r="G17" s="42">
        <v>99228.84</v>
      </c>
      <c r="H17" s="42">
        <v>448075</v>
      </c>
      <c r="I17" s="37">
        <v>45800</v>
      </c>
      <c r="J17" s="37">
        <v>37566178</v>
      </c>
      <c r="K17" s="37">
        <v>7720354.5099999998</v>
      </c>
      <c r="L17" s="37">
        <v>7720354.5099999998</v>
      </c>
      <c r="M17" s="37">
        <v>9172332.9499999993</v>
      </c>
      <c r="N17" s="39"/>
      <c r="O17" s="39" t="s">
        <v>49</v>
      </c>
    </row>
    <row r="18" spans="1:15" ht="24.95" customHeight="1">
      <c r="A18" s="43"/>
      <c r="B18" s="43" t="s">
        <v>50</v>
      </c>
      <c r="C18" s="43"/>
      <c r="D18" s="44"/>
      <c r="E18" s="45">
        <f>SUM(E19:E22)</f>
        <v>119629041.94</v>
      </c>
      <c r="F18" s="45">
        <f t="shared" ref="F18:M18" si="3">SUM(F19:F22)</f>
        <v>932274</v>
      </c>
      <c r="G18" s="45">
        <f t="shared" si="3"/>
        <v>748344.75000000012</v>
      </c>
      <c r="H18" s="45">
        <f>SUM(H19:H22)</f>
        <v>1396763</v>
      </c>
      <c r="I18" s="45">
        <f>SUM(I19:I22)</f>
        <v>619670</v>
      </c>
      <c r="J18" s="45">
        <f>SUM(J19:J22)</f>
        <v>151261258.88</v>
      </c>
      <c r="K18" s="45">
        <f t="shared" si="3"/>
        <v>29000424.859999999</v>
      </c>
      <c r="L18" s="45">
        <f t="shared" si="3"/>
        <v>21584611.170000002</v>
      </c>
      <c r="M18" s="45">
        <f t="shared" si="3"/>
        <v>17691085.800000001</v>
      </c>
      <c r="N18" s="35" t="s">
        <v>51</v>
      </c>
      <c r="O18" s="48"/>
    </row>
    <row r="19" spans="1:15" ht="24.95" customHeight="1">
      <c r="A19" s="30"/>
      <c r="B19" s="49" t="s">
        <v>52</v>
      </c>
      <c r="C19" s="49"/>
      <c r="D19" s="50"/>
      <c r="E19" s="37">
        <v>34967619.460000001</v>
      </c>
      <c r="F19" s="37">
        <v>451289</v>
      </c>
      <c r="G19" s="37">
        <v>223596.23</v>
      </c>
      <c r="H19" s="42">
        <v>382510</v>
      </c>
      <c r="I19" s="37">
        <v>166590</v>
      </c>
      <c r="J19" s="37">
        <v>36925432.880000003</v>
      </c>
      <c r="K19" s="37">
        <v>5844929.6900000004</v>
      </c>
      <c r="L19" s="42">
        <v>4149764</v>
      </c>
      <c r="M19" s="37">
        <v>1014708.15</v>
      </c>
      <c r="N19" s="51"/>
      <c r="O19" s="48" t="s">
        <v>53</v>
      </c>
    </row>
    <row r="20" spans="1:15" s="39" customFormat="1" ht="24.95" customHeight="1">
      <c r="A20" s="30"/>
      <c r="B20" s="49" t="s">
        <v>54</v>
      </c>
      <c r="C20" s="49"/>
      <c r="D20" s="50"/>
      <c r="E20" s="37">
        <v>31556586.850000001</v>
      </c>
      <c r="F20" s="37">
        <v>74398</v>
      </c>
      <c r="G20" s="37">
        <v>216837.57</v>
      </c>
      <c r="H20" s="42">
        <v>65999</v>
      </c>
      <c r="I20" s="37">
        <v>287290</v>
      </c>
      <c r="J20" s="37">
        <v>45072743.200000003</v>
      </c>
      <c r="K20" s="37">
        <v>8798946</v>
      </c>
      <c r="L20" s="37">
        <v>8798946</v>
      </c>
      <c r="M20" s="37">
        <v>8989885.9100000001</v>
      </c>
      <c r="O20" s="49" t="s">
        <v>55</v>
      </c>
    </row>
    <row r="21" spans="1:15" s="39" customFormat="1" ht="24.95" customHeight="1">
      <c r="A21" s="30"/>
      <c r="B21" s="49" t="s">
        <v>56</v>
      </c>
      <c r="C21" s="49"/>
      <c r="D21" s="50"/>
      <c r="E21" s="37">
        <v>25229904.030000001</v>
      </c>
      <c r="F21" s="37">
        <v>93072</v>
      </c>
      <c r="G21" s="37">
        <v>132025.06</v>
      </c>
      <c r="H21" s="42">
        <v>872647</v>
      </c>
      <c r="I21" s="37">
        <v>125690</v>
      </c>
      <c r="J21" s="37">
        <v>28764869.800000001</v>
      </c>
      <c r="K21" s="37">
        <v>7351440</v>
      </c>
      <c r="L21" s="37">
        <v>1630792</v>
      </c>
      <c r="M21" s="37">
        <v>718830.74</v>
      </c>
      <c r="N21" s="51"/>
      <c r="O21" s="51" t="s">
        <v>57</v>
      </c>
    </row>
    <row r="22" spans="1:15" s="39" customFormat="1" ht="24.95" customHeight="1">
      <c r="A22" s="52"/>
      <c r="B22" s="53" t="s">
        <v>58</v>
      </c>
      <c r="C22" s="53"/>
      <c r="D22" s="54"/>
      <c r="E22" s="55">
        <v>27874931.600000001</v>
      </c>
      <c r="F22" s="55">
        <v>313515</v>
      </c>
      <c r="G22" s="55">
        <v>175885.89</v>
      </c>
      <c r="H22" s="56">
        <v>75607</v>
      </c>
      <c r="I22" s="55">
        <v>40100</v>
      </c>
      <c r="J22" s="55">
        <v>40498213</v>
      </c>
      <c r="K22" s="55">
        <v>7005109.1699999999</v>
      </c>
      <c r="L22" s="55">
        <v>7005109.1699999999</v>
      </c>
      <c r="M22" s="55">
        <v>6967661</v>
      </c>
      <c r="N22" s="57"/>
      <c r="O22" s="53" t="s">
        <v>59</v>
      </c>
    </row>
    <row r="23" spans="1:15" s="39" customFormat="1" ht="6.75" customHeight="1">
      <c r="A23" s="30"/>
      <c r="B23" s="49"/>
      <c r="C23" s="49"/>
      <c r="D23" s="30"/>
      <c r="E23" s="58"/>
      <c r="F23" s="58"/>
      <c r="G23" s="58"/>
      <c r="H23" s="59"/>
      <c r="I23" s="58"/>
      <c r="J23" s="58"/>
      <c r="K23" s="58"/>
      <c r="L23" s="58"/>
      <c r="M23" s="58"/>
      <c r="O23" s="49"/>
    </row>
    <row r="24" spans="1:15">
      <c r="B24" s="7" t="s">
        <v>60</v>
      </c>
      <c r="E24" s="60"/>
      <c r="F24" s="60"/>
      <c r="G24" s="60"/>
      <c r="H24" s="61"/>
      <c r="I24" s="60"/>
      <c r="J24" s="60"/>
      <c r="K24" s="60"/>
      <c r="L24" s="60"/>
      <c r="M24" s="60"/>
      <c r="N24" s="60"/>
    </row>
    <row r="25" spans="1:15" ht="20.25" customHeight="1">
      <c r="B25" s="7" t="s">
        <v>61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</row>
  </sheetData>
  <mergeCells count="6">
    <mergeCell ref="A4:D9"/>
    <mergeCell ref="E4:J4"/>
    <mergeCell ref="K4:M4"/>
    <mergeCell ref="N4:O9"/>
    <mergeCell ref="E5:J5"/>
    <mergeCell ref="K5:M5"/>
  </mergeCells>
  <printOptions horizontalCentered="1"/>
  <pageMargins left="0.15748031496062992" right="0" top="0.78740157480314965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T-16.2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2014-11-18T04:32:42Z</dcterms:created>
  <dcterms:modified xsi:type="dcterms:W3CDTF">2014-11-18T04:32:47Z</dcterms:modified>
</cp:coreProperties>
</file>