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6.4" sheetId="1" r:id="rId1"/>
  </sheets>
  <definedNames>
    <definedName name="_xlnm.Print_Area" localSheetId="0">'T-16.4'!$A$1:$P$34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L30" i="1"/>
  <c r="L29" i="1" s="1"/>
  <c r="L8" i="1" s="1"/>
  <c r="K30" i="1"/>
  <c r="J30" i="1"/>
  <c r="J29" i="1" s="1"/>
  <c r="J8" i="1" s="1"/>
  <c r="I30" i="1"/>
  <c r="G30" i="1"/>
  <c r="F30" i="1" s="1"/>
  <c r="E30" i="1" s="1"/>
  <c r="K29" i="1"/>
  <c r="K8" i="1" s="1"/>
  <c r="I29" i="1"/>
  <c r="G29" i="1" s="1"/>
  <c r="E28" i="1"/>
  <c r="E27" i="1"/>
  <c r="E26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H8" i="1"/>
  <c r="G8" i="1" l="1"/>
  <c r="F29" i="1"/>
  <c r="I8" i="1"/>
  <c r="E29" i="1" l="1"/>
  <c r="E8" i="1" s="1"/>
  <c r="F8" i="1"/>
</calcChain>
</file>

<file path=xl/sharedStrings.xml><?xml version="1.0" encoding="utf-8"?>
<sst xmlns="http://schemas.openxmlformats.org/spreadsheetml/2006/main" count="110" uniqueCount="73">
  <si>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</si>
  <si>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พ.ศ.2556</t>
  </si>
  <si>
    <t>Table</t>
  </si>
  <si>
    <t>Revenue Tax by Type of Taxes and District: 2013</t>
  </si>
  <si>
    <t>ประเภทภาษี (ล้านบาท) Type of taxes (million 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</si>
  <si>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</si>
  <si>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</si>
  <si>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</si>
  <si>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</si>
  <si>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</si>
  <si>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</si>
  <si>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</si>
  <si>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</si>
  <si>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</si>
  <si>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</si>
  <si>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</si>
  <si>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</si>
  <si>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</si>
  <si>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</si>
  <si>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</si>
  <si>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</si>
  <si>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</si>
  <si>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</si>
  <si>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</si>
  <si>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เมืองบุรีรัมย์</t>
  </si>
  <si>
    <t xml:space="preserve"> -  </t>
  </si>
  <si>
    <t>Muang Buri Ram District</t>
  </si>
  <si>
    <t>คูเมือง</t>
  </si>
  <si>
    <t>Khu Muang District</t>
  </si>
  <si>
    <t>กระสัง</t>
  </si>
  <si>
    <t>krasang District</t>
  </si>
  <si>
    <t>นางรอง</t>
  </si>
  <si>
    <t>Nang Rong district</t>
  </si>
  <si>
    <t>หนองกี่</t>
  </si>
  <si>
    <t>Nong Ki District</t>
  </si>
  <si>
    <t>ละหานทราย</t>
  </si>
  <si>
    <t>Lahan Sai District</t>
  </si>
  <si>
    <t>ประโคนชัย</t>
  </si>
  <si>
    <t>Pra Khon chai District</t>
  </si>
  <si>
    <t>บ้านกรวด</t>
  </si>
  <si>
    <t>Ban Kruat District</t>
  </si>
  <si>
    <t>พุทไธสง</t>
  </si>
  <si>
    <t>Phutthaisong District</t>
  </si>
  <si>
    <t>ลำปลายมาศ</t>
  </si>
  <si>
    <t>Lamplai Mat District</t>
  </si>
  <si>
    <t>สตึก</t>
  </si>
  <si>
    <t>Satuk District</t>
  </si>
  <si>
    <t>ปะคำ</t>
  </si>
  <si>
    <t>Pa kham District</t>
  </si>
  <si>
    <t>นาโพธิ์</t>
  </si>
  <si>
    <t>Na  Pho District</t>
  </si>
  <si>
    <t>หนองหงส์</t>
  </si>
  <si>
    <t>Nong Hong District</t>
  </si>
  <si>
    <t>พลับพลาชัย 1/</t>
  </si>
  <si>
    <t>Phlapphla chai1 District 1/</t>
  </si>
  <si>
    <t>ห้วยราช</t>
  </si>
  <si>
    <t>Huai rat District</t>
  </si>
  <si>
    <t>โนนสุวรรณ 2/</t>
  </si>
  <si>
    <t>Non suwan District 2/</t>
  </si>
  <si>
    <t>ชำนิ</t>
  </si>
  <si>
    <t>Chamni District</t>
  </si>
  <si>
    <t>บ้านใหม่ไชยพจน์</t>
  </si>
  <si>
    <t>Ban mai chaiyapoj District</t>
  </si>
  <si>
    <t>โนนดินแดง</t>
  </si>
  <si>
    <t>Nondindang District</t>
  </si>
  <si>
    <t>อำเภอบ้านด่าน 3/</t>
  </si>
  <si>
    <t xml:space="preserve"> Ban Dan District 3/</t>
  </si>
  <si>
    <t>อำเภอแคนดง 4/</t>
  </si>
  <si>
    <t xml:space="preserve"> Kandong District 4/</t>
  </si>
  <si>
    <t>เฉลิมพระเกียรติ</t>
  </si>
  <si>
    <t>Chaleem Pra Keart District</t>
  </si>
  <si>
    <t xml:space="preserve">       ที่มา:  สำนักงานสรรพากรพื้นที่ บุรีรัมย์</t>
  </si>
  <si>
    <t xml:space="preserve">  Source:  Buriram 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</si>
</sst>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00\ \ "/>
    <numFmt numFmtId="189" formatCode="_-* #,##0.000_-;\-* #,##0.0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4" fillId="0" borderId="7" xfId="1" applyNumberFormat="1" applyFont="1" applyBorder="1"/>
    <xf numFmtId="189" fontId="5" fillId="0" borderId="8" xfId="1" applyNumberFormat="1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8" fontId="6" fillId="0" borderId="7" xfId="1" applyNumberFormat="1" applyFont="1" applyBorder="1"/>
    <xf numFmtId="188" fontId="6" fillId="0" borderId="7" xfId="1" applyNumberFormat="1" applyFont="1" applyBorder="1" applyAlignment="1">
      <alignment horizontal="right"/>
    </xf>
    <xf numFmtId="189" fontId="7" fillId="0" borderId="0" xfId="1" applyNumberFormat="1" applyFont="1" applyBorder="1"/>
    <xf numFmtId="0" fontId="7" fillId="0" borderId="0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1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0</xdr:rowOff>
    </xdr:from>
    <xdr:to>
      <xdr:col>16</xdr:col>
      <xdr:colOff>219075</xdr:colOff>
      <xdr:row>33</xdr:row>
      <xdr:rowOff>219075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2137231" y="0"/>
          <a:ext cx="595313" cy="8339138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193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4"/>
  <sheetViews>
    <sheetView showGridLines="0" tabSelected="1" zoomScale="80" zoomScaleNormal="80" workbookViewId="0">
      <selection activeCell="R30" sqref="R30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1.7109375" style="6" customWidth="1"/>
    <col min="6" max="7" width="21.140625" style="6" customWidth="1"/>
    <col min="8" max="12" width="16.140625" style="6" customWidth="1"/>
    <col min="13" max="13" width="6" style="6" customWidth="1"/>
    <col min="14" max="14" width="19.28515625" style="6" customWidth="1"/>
    <col min="15" max="15" width="3.140625" style="6" customWidth="1"/>
    <col min="16" max="16" width="6.85546875" style="6" customWidth="1"/>
    <col min="17" max="16384" width="9.140625" style="6"/>
  </cols>
  <sheetData>
    <row r="1" spans="1:15" s="1" customFormat="1" x14ac:dyDescent="0.3">
      <c r="B1" s="2" t="s">
        <v>0</v>
      </c>
      <c r="C1" s="3">
        <v>16.399999999999999</v>
      </c>
      <c r="D1" s="2" t="s">
        <v>1</v>
      </c>
    </row>
    <row r="2" spans="1:15" s="4" customFormat="1" x14ac:dyDescent="0.3">
      <c r="B2" s="1" t="s">
        <v>2</v>
      </c>
      <c r="C2" s="3">
        <v>16.399999999999999</v>
      </c>
      <c r="D2" s="5" t="s">
        <v>3</v>
      </c>
    </row>
    <row r="3" spans="1:15" ht="6" customHeight="1" x14ac:dyDescent="0.3"/>
    <row r="4" spans="1:15" ht="25.5" customHeight="1" x14ac:dyDescent="0.3">
      <c r="A4" s="7"/>
      <c r="B4" s="7"/>
      <c r="C4" s="7"/>
      <c r="D4" s="8"/>
      <c r="E4" s="9"/>
      <c r="F4" s="10" t="s">
        <v>4</v>
      </c>
      <c r="G4" s="10"/>
      <c r="H4" s="10"/>
      <c r="I4" s="10"/>
      <c r="J4" s="10"/>
      <c r="K4" s="10"/>
      <c r="L4" s="10"/>
      <c r="M4" s="11"/>
      <c r="N4" s="7"/>
      <c r="O4" s="7"/>
    </row>
    <row r="5" spans="1:15" ht="25.5" customHeight="1" x14ac:dyDescent="0.3">
      <c r="A5" s="12" t="s">
        <v>5</v>
      </c>
      <c r="B5" s="12"/>
      <c r="C5" s="12"/>
      <c r="D5" s="13"/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5"/>
      <c r="N5" s="16" t="s">
        <v>14</v>
      </c>
      <c r="O5" s="17"/>
    </row>
    <row r="6" spans="1:15" ht="25.5" customHeight="1" x14ac:dyDescent="0.3">
      <c r="A6" s="18"/>
      <c r="B6" s="18"/>
      <c r="C6" s="18"/>
      <c r="D6" s="19"/>
      <c r="E6" s="20" t="s">
        <v>15</v>
      </c>
      <c r="F6" s="20" t="s">
        <v>16</v>
      </c>
      <c r="G6" s="20" t="s">
        <v>17</v>
      </c>
      <c r="H6" s="20" t="s">
        <v>18</v>
      </c>
      <c r="I6" s="20" t="s">
        <v>19</v>
      </c>
      <c r="J6" s="20" t="s">
        <v>20</v>
      </c>
      <c r="K6" s="20" t="s">
        <v>21</v>
      </c>
      <c r="L6" s="20" t="s">
        <v>22</v>
      </c>
      <c r="M6" s="21"/>
      <c r="N6" s="22"/>
      <c r="O6" s="22"/>
    </row>
    <row r="7" spans="1:15" ht="3.75" customHeight="1" x14ac:dyDescent="0.3">
      <c r="A7" s="23"/>
      <c r="B7" s="23"/>
      <c r="C7" s="23"/>
      <c r="D7" s="24"/>
      <c r="E7" s="25"/>
      <c r="F7" s="25"/>
      <c r="G7" s="25"/>
      <c r="H7" s="25"/>
      <c r="I7" s="25"/>
      <c r="J7" s="25"/>
      <c r="K7" s="25"/>
      <c r="L7" s="25"/>
      <c r="M7" s="15"/>
      <c r="N7" s="17"/>
    </row>
    <row r="8" spans="1:15" ht="20.25" customHeight="1" x14ac:dyDescent="0.5">
      <c r="A8" s="26" t="s">
        <v>23</v>
      </c>
      <c r="B8" s="26"/>
      <c r="C8" s="27"/>
      <c r="D8" s="28"/>
      <c r="E8" s="29">
        <f t="shared" ref="E8:L8" si="0">SUM(E9:E31)</f>
        <v>1479.4029999999998</v>
      </c>
      <c r="F8" s="29">
        <f t="shared" si="0"/>
        <v>350.834</v>
      </c>
      <c r="G8" s="29">
        <f t="shared" si="0"/>
        <v>375.29500000000007</v>
      </c>
      <c r="H8" s="29">
        <f t="shared" si="0"/>
        <v>0</v>
      </c>
      <c r="I8" s="29">
        <f t="shared" si="0"/>
        <v>17.928999999999995</v>
      </c>
      <c r="J8" s="29">
        <f t="shared" si="0"/>
        <v>688.95099999999991</v>
      </c>
      <c r="K8" s="29">
        <f t="shared" si="0"/>
        <v>43.905000000000008</v>
      </c>
      <c r="L8" s="29">
        <f t="shared" si="0"/>
        <v>2.4909999999999997</v>
      </c>
      <c r="M8" s="30"/>
      <c r="N8" s="31" t="s">
        <v>15</v>
      </c>
    </row>
    <row r="9" spans="1:15" ht="20.25" customHeight="1" x14ac:dyDescent="0.5">
      <c r="A9" s="32"/>
      <c r="B9" s="17" t="s">
        <v>24</v>
      </c>
      <c r="C9" s="32"/>
      <c r="D9" s="28"/>
      <c r="E9" s="33">
        <f>SUM(F9:L9)-0.001</f>
        <v>551.77199999999993</v>
      </c>
      <c r="F9" s="33">
        <v>103.746</v>
      </c>
      <c r="G9" s="33">
        <v>125.51900000000001</v>
      </c>
      <c r="H9" s="34" t="s">
        <v>25</v>
      </c>
      <c r="I9" s="33">
        <v>9.173</v>
      </c>
      <c r="J9" s="33">
        <v>292.91199999999998</v>
      </c>
      <c r="K9" s="33">
        <v>19.791</v>
      </c>
      <c r="L9" s="33">
        <v>0.63200000000000001</v>
      </c>
      <c r="M9" s="35"/>
      <c r="N9" s="36" t="s">
        <v>26</v>
      </c>
    </row>
    <row r="10" spans="1:15" ht="20.25" customHeight="1" x14ac:dyDescent="0.5">
      <c r="A10" s="32"/>
      <c r="B10" s="17" t="s">
        <v>27</v>
      </c>
      <c r="C10" s="32"/>
      <c r="D10" s="28"/>
      <c r="E10" s="33">
        <f>SUM(F10:L10)</f>
        <v>183.88699999999997</v>
      </c>
      <c r="F10" s="33">
        <v>48.02</v>
      </c>
      <c r="G10" s="33">
        <v>94.174999999999997</v>
      </c>
      <c r="H10" s="34" t="s">
        <v>25</v>
      </c>
      <c r="I10" s="33">
        <v>0.32100000000000001</v>
      </c>
      <c r="J10" s="33">
        <v>40.411999999999999</v>
      </c>
      <c r="K10" s="33">
        <v>0.91400000000000003</v>
      </c>
      <c r="L10" s="33">
        <v>4.4999999999999998E-2</v>
      </c>
      <c r="M10" s="35"/>
      <c r="N10" s="36" t="s">
        <v>28</v>
      </c>
    </row>
    <row r="11" spans="1:15" ht="20.25" customHeight="1" x14ac:dyDescent="0.5">
      <c r="A11" s="32"/>
      <c r="B11" s="17" t="s">
        <v>29</v>
      </c>
      <c r="C11" s="32"/>
      <c r="D11" s="28"/>
      <c r="E11" s="33">
        <f>SUM(F11:L11)-0.001</f>
        <v>22.452999999999999</v>
      </c>
      <c r="F11" s="33">
        <v>9.4420000000000002</v>
      </c>
      <c r="G11" s="33">
        <v>4.0369999999999999</v>
      </c>
      <c r="H11" s="34" t="s">
        <v>25</v>
      </c>
      <c r="I11" s="33">
        <v>0.44500000000000001</v>
      </c>
      <c r="J11" s="33">
        <v>6.7309999999999999</v>
      </c>
      <c r="K11" s="33">
        <v>1.6859999999999999</v>
      </c>
      <c r="L11" s="33">
        <v>0.113</v>
      </c>
      <c r="M11" s="35"/>
      <c r="N11" s="36" t="s">
        <v>30</v>
      </c>
    </row>
    <row r="12" spans="1:15" ht="20.25" customHeight="1" x14ac:dyDescent="0.5">
      <c r="A12" s="32"/>
      <c r="B12" s="17" t="s">
        <v>31</v>
      </c>
      <c r="C12" s="32"/>
      <c r="D12" s="28"/>
      <c r="E12" s="33">
        <f>SUM(F12:L12)</f>
        <v>98.829000000000008</v>
      </c>
      <c r="F12" s="33">
        <v>46.374000000000002</v>
      </c>
      <c r="G12" s="33">
        <v>19.170000000000002</v>
      </c>
      <c r="H12" s="34" t="s">
        <v>25</v>
      </c>
      <c r="I12" s="33">
        <v>1.6419999999999999</v>
      </c>
      <c r="J12" s="33">
        <v>25.367999999999999</v>
      </c>
      <c r="K12" s="33">
        <v>6.0179999999999998</v>
      </c>
      <c r="L12" s="33">
        <v>0.25700000000000001</v>
      </c>
      <c r="M12" s="35"/>
      <c r="N12" s="36" t="s">
        <v>32</v>
      </c>
    </row>
    <row r="13" spans="1:15" ht="20.25" customHeight="1" x14ac:dyDescent="0.5">
      <c r="A13" s="32"/>
      <c r="B13" s="17" t="s">
        <v>33</v>
      </c>
      <c r="C13" s="32"/>
      <c r="D13" s="28"/>
      <c r="E13" s="33">
        <f>SUM(F13:L13)-0.001</f>
        <v>32.435000000000002</v>
      </c>
      <c r="F13" s="33">
        <v>13.256</v>
      </c>
      <c r="G13" s="33">
        <v>4.8419999999999996</v>
      </c>
      <c r="H13" s="34" t="s">
        <v>25</v>
      </c>
      <c r="I13" s="33">
        <v>0.48199999999999998</v>
      </c>
      <c r="J13" s="33">
        <v>12.832000000000001</v>
      </c>
      <c r="K13" s="33">
        <v>0.89800000000000002</v>
      </c>
      <c r="L13" s="33">
        <v>0.126</v>
      </c>
      <c r="M13" s="35"/>
      <c r="N13" s="36" t="s">
        <v>34</v>
      </c>
    </row>
    <row r="14" spans="1:15" ht="20.25" customHeight="1" x14ac:dyDescent="0.5">
      <c r="A14" s="32"/>
      <c r="B14" s="17" t="s">
        <v>35</v>
      </c>
      <c r="C14" s="32"/>
      <c r="D14" s="28"/>
      <c r="E14" s="33">
        <f>SUM(F14:L14)-0.001</f>
        <v>16.282999999999998</v>
      </c>
      <c r="F14" s="33">
        <v>7.71</v>
      </c>
      <c r="G14" s="33">
        <v>2.589</v>
      </c>
      <c r="H14" s="34" t="s">
        <v>25</v>
      </c>
      <c r="I14" s="33">
        <v>0.183</v>
      </c>
      <c r="J14" s="33">
        <v>5.7030000000000003</v>
      </c>
      <c r="K14" s="33">
        <v>4.2999999999999997E-2</v>
      </c>
      <c r="L14" s="33">
        <v>5.6000000000000001E-2</v>
      </c>
      <c r="M14" s="35"/>
      <c r="N14" s="36" t="s">
        <v>36</v>
      </c>
    </row>
    <row r="15" spans="1:15" ht="20.25" customHeight="1" x14ac:dyDescent="0.5">
      <c r="A15" s="32"/>
      <c r="B15" s="17" t="s">
        <v>37</v>
      </c>
      <c r="C15" s="32"/>
      <c r="D15" s="28"/>
      <c r="E15" s="33">
        <f>SUM(F15:L15)+0.001</f>
        <v>67.124999999999986</v>
      </c>
      <c r="F15" s="33">
        <v>20.991</v>
      </c>
      <c r="G15" s="33">
        <v>11.784000000000001</v>
      </c>
      <c r="H15" s="34" t="s">
        <v>25</v>
      </c>
      <c r="I15" s="33">
        <v>1.349</v>
      </c>
      <c r="J15" s="33">
        <v>27.335999999999999</v>
      </c>
      <c r="K15" s="33">
        <v>5.4690000000000003</v>
      </c>
      <c r="L15" s="33">
        <v>0.19500000000000001</v>
      </c>
      <c r="M15" s="35"/>
      <c r="N15" s="36" t="s">
        <v>38</v>
      </c>
    </row>
    <row r="16" spans="1:15" ht="20.25" customHeight="1" x14ac:dyDescent="0.5">
      <c r="A16" s="17"/>
      <c r="B16" s="17" t="s">
        <v>39</v>
      </c>
      <c r="C16" s="17"/>
      <c r="D16" s="37"/>
      <c r="E16" s="33">
        <f>SUM(F16:L16)-0.001</f>
        <v>15.962000000000002</v>
      </c>
      <c r="F16" s="33">
        <v>6.2489999999999997</v>
      </c>
      <c r="G16" s="33">
        <v>5.4580000000000002</v>
      </c>
      <c r="H16" s="34" t="s">
        <v>25</v>
      </c>
      <c r="I16" s="33">
        <v>0.1</v>
      </c>
      <c r="J16" s="33">
        <v>4.0350000000000001</v>
      </c>
      <c r="K16" s="33">
        <v>5.1999999999999998E-2</v>
      </c>
      <c r="L16" s="33">
        <v>6.9000000000000006E-2</v>
      </c>
      <c r="M16" s="35"/>
      <c r="N16" s="36" t="s">
        <v>40</v>
      </c>
    </row>
    <row r="17" spans="1:14" ht="20.25" customHeight="1" x14ac:dyDescent="0.5">
      <c r="A17" s="17"/>
      <c r="B17" s="17" t="s">
        <v>41</v>
      </c>
      <c r="C17" s="17"/>
      <c r="D17" s="37"/>
      <c r="E17" s="33">
        <f>SUM(F17:L17)</f>
        <v>24.571999999999999</v>
      </c>
      <c r="F17" s="33">
        <v>11.170999999999999</v>
      </c>
      <c r="G17" s="33">
        <v>4.5999999999999996</v>
      </c>
      <c r="H17" s="34" t="s">
        <v>25</v>
      </c>
      <c r="I17" s="33">
        <v>0.46100000000000002</v>
      </c>
      <c r="J17" s="33">
        <v>7.2039999999999997</v>
      </c>
      <c r="K17" s="33">
        <v>1.081</v>
      </c>
      <c r="L17" s="33">
        <v>5.5E-2</v>
      </c>
      <c r="M17" s="35"/>
      <c r="N17" s="36" t="s">
        <v>42</v>
      </c>
    </row>
    <row r="18" spans="1:14" ht="20.25" customHeight="1" x14ac:dyDescent="0.5">
      <c r="A18" s="17"/>
      <c r="B18" s="17" t="s">
        <v>43</v>
      </c>
      <c r="C18" s="17"/>
      <c r="D18" s="37"/>
      <c r="E18" s="33">
        <f>SUM(F18:L18)</f>
        <v>51.864999999999995</v>
      </c>
      <c r="F18" s="33">
        <v>15.816000000000001</v>
      </c>
      <c r="G18" s="33">
        <v>11.04</v>
      </c>
      <c r="H18" s="34" t="s">
        <v>25</v>
      </c>
      <c r="I18" s="33">
        <v>0.65600000000000003</v>
      </c>
      <c r="J18" s="33">
        <v>20.193000000000001</v>
      </c>
      <c r="K18" s="33">
        <v>4.0039999999999996</v>
      </c>
      <c r="L18" s="33">
        <v>0.156</v>
      </c>
      <c r="M18" s="35"/>
      <c r="N18" s="36" t="s">
        <v>44</v>
      </c>
    </row>
    <row r="19" spans="1:14" ht="20.25" customHeight="1" x14ac:dyDescent="0.5">
      <c r="A19" s="17"/>
      <c r="B19" s="17" t="s">
        <v>45</v>
      </c>
      <c r="C19" s="17"/>
      <c r="D19" s="37"/>
      <c r="E19" s="33">
        <f>SUM(F19:L19)</f>
        <v>321.81599999999997</v>
      </c>
      <c r="F19" s="33">
        <v>23.856999999999999</v>
      </c>
      <c r="G19" s="33">
        <v>69.468000000000004</v>
      </c>
      <c r="H19" s="34" t="s">
        <v>25</v>
      </c>
      <c r="I19" s="33">
        <v>2.1549999999999998</v>
      </c>
      <c r="J19" s="33">
        <v>222.416</v>
      </c>
      <c r="K19" s="33">
        <v>3.597</v>
      </c>
      <c r="L19" s="33">
        <v>0.32300000000000001</v>
      </c>
      <c r="M19" s="35"/>
      <c r="N19" s="36" t="s">
        <v>46</v>
      </c>
    </row>
    <row r="20" spans="1:14" ht="20.25" customHeight="1" x14ac:dyDescent="0.5">
      <c r="A20" s="17"/>
      <c r="B20" s="17" t="s">
        <v>47</v>
      </c>
      <c r="C20" s="17"/>
      <c r="D20" s="37"/>
      <c r="E20" s="33">
        <f>SUM(F20:L20)+0.001</f>
        <v>9.129999999999999</v>
      </c>
      <c r="F20" s="33">
        <v>4.4340000000000002</v>
      </c>
      <c r="G20" s="33">
        <v>1.423</v>
      </c>
      <c r="H20" s="34" t="s">
        <v>25</v>
      </c>
      <c r="I20" s="33">
        <v>9.6000000000000002E-2</v>
      </c>
      <c r="J20" s="33">
        <v>3.105</v>
      </c>
      <c r="K20" s="33">
        <v>1.0999999999999999E-2</v>
      </c>
      <c r="L20" s="33">
        <v>0.06</v>
      </c>
      <c r="M20" s="35"/>
      <c r="N20" s="36" t="s">
        <v>48</v>
      </c>
    </row>
    <row r="21" spans="1:14" ht="20.25" customHeight="1" x14ac:dyDescent="0.5">
      <c r="A21" s="17"/>
      <c r="B21" s="17" t="s">
        <v>49</v>
      </c>
      <c r="C21" s="17"/>
      <c r="D21" s="37"/>
      <c r="E21" s="33">
        <f>SUM(F21:L21)</f>
        <v>4.8630000000000004</v>
      </c>
      <c r="F21" s="33">
        <v>2.887</v>
      </c>
      <c r="G21" s="33">
        <v>0.52200000000000002</v>
      </c>
      <c r="H21" s="34" t="s">
        <v>25</v>
      </c>
      <c r="I21" s="33">
        <v>3.6999999999999998E-2</v>
      </c>
      <c r="J21" s="33">
        <v>1.375</v>
      </c>
      <c r="K21" s="33">
        <v>8.9999999999999993E-3</v>
      </c>
      <c r="L21" s="33">
        <v>3.3000000000000002E-2</v>
      </c>
      <c r="M21" s="35"/>
      <c r="N21" s="36" t="s">
        <v>50</v>
      </c>
    </row>
    <row r="22" spans="1:14" ht="20.25" customHeight="1" x14ac:dyDescent="0.5">
      <c r="A22" s="17"/>
      <c r="B22" s="17" t="s">
        <v>51</v>
      </c>
      <c r="C22" s="17"/>
      <c r="D22" s="37"/>
      <c r="E22" s="33">
        <f>SUM(F22:L22)</f>
        <v>7.2660000000000018</v>
      </c>
      <c r="F22" s="33">
        <v>4.8170000000000002</v>
      </c>
      <c r="G22" s="33">
        <v>0.98499999999999999</v>
      </c>
      <c r="H22" s="34" t="s">
        <v>25</v>
      </c>
      <c r="I22" s="33">
        <v>7.8E-2</v>
      </c>
      <c r="J22" s="33">
        <v>1.294</v>
      </c>
      <c r="K22" s="33">
        <v>3.3000000000000002E-2</v>
      </c>
      <c r="L22" s="33">
        <v>5.8999999999999997E-2</v>
      </c>
      <c r="M22" s="35"/>
      <c r="N22" s="36" t="s">
        <v>52</v>
      </c>
    </row>
    <row r="23" spans="1:14" ht="20.25" customHeight="1" x14ac:dyDescent="0.5">
      <c r="A23" s="17"/>
      <c r="B23" s="17" t="s">
        <v>53</v>
      </c>
      <c r="C23" s="17"/>
      <c r="D23" s="37"/>
      <c r="E23" s="34" t="s">
        <v>25</v>
      </c>
      <c r="F23" s="34" t="s">
        <v>25</v>
      </c>
      <c r="G23" s="34" t="s">
        <v>25</v>
      </c>
      <c r="H23" s="34" t="s">
        <v>25</v>
      </c>
      <c r="I23" s="34" t="s">
        <v>25</v>
      </c>
      <c r="J23" s="34" t="s">
        <v>25</v>
      </c>
      <c r="K23" s="34" t="s">
        <v>25</v>
      </c>
      <c r="L23" s="34" t="s">
        <v>25</v>
      </c>
      <c r="M23" s="35"/>
      <c r="N23" s="36" t="s">
        <v>54</v>
      </c>
    </row>
    <row r="24" spans="1:14" ht="20.25" customHeight="1" x14ac:dyDescent="0.5">
      <c r="A24" s="17"/>
      <c r="B24" s="17" t="s">
        <v>55</v>
      </c>
      <c r="C24" s="17"/>
      <c r="D24" s="37"/>
      <c r="E24" s="33">
        <f>SUM(F24:L24)</f>
        <v>6.5119999999999996</v>
      </c>
      <c r="F24" s="33">
        <v>2.3959999999999999</v>
      </c>
      <c r="G24" s="33">
        <v>1.3340000000000001</v>
      </c>
      <c r="H24" s="34" t="s">
        <v>25</v>
      </c>
      <c r="I24" s="33">
        <v>0.13900000000000001</v>
      </c>
      <c r="J24" s="33">
        <v>2.573</v>
      </c>
      <c r="K24" s="33">
        <v>2.8000000000000001E-2</v>
      </c>
      <c r="L24" s="33">
        <v>4.2000000000000003E-2</v>
      </c>
      <c r="M24" s="35"/>
      <c r="N24" s="36" t="s">
        <v>56</v>
      </c>
    </row>
    <row r="25" spans="1:14" ht="20.25" customHeight="1" x14ac:dyDescent="0.5">
      <c r="A25" s="17"/>
      <c r="B25" s="17" t="s">
        <v>57</v>
      </c>
      <c r="C25" s="17"/>
      <c r="D25" s="37"/>
      <c r="E25" s="34" t="s">
        <v>25</v>
      </c>
      <c r="F25" s="34" t="s">
        <v>25</v>
      </c>
      <c r="G25" s="34" t="s">
        <v>25</v>
      </c>
      <c r="H25" s="34" t="s">
        <v>25</v>
      </c>
      <c r="I25" s="34" t="s">
        <v>25</v>
      </c>
      <c r="J25" s="34" t="s">
        <v>25</v>
      </c>
      <c r="K25" s="34" t="s">
        <v>25</v>
      </c>
      <c r="L25" s="34" t="s">
        <v>25</v>
      </c>
      <c r="M25" s="35"/>
      <c r="N25" s="36" t="s">
        <v>58</v>
      </c>
    </row>
    <row r="26" spans="1:14" ht="20.25" customHeight="1" x14ac:dyDescent="0.5">
      <c r="A26" s="17"/>
      <c r="B26" s="17" t="s">
        <v>59</v>
      </c>
      <c r="C26" s="17"/>
      <c r="D26" s="37"/>
      <c r="E26" s="33">
        <f>SUM(F26:L26)</f>
        <v>2.8940000000000001</v>
      </c>
      <c r="F26" s="33">
        <v>1.6559999999999999</v>
      </c>
      <c r="G26" s="33">
        <v>0.59799999999999998</v>
      </c>
      <c r="H26" s="34" t="s">
        <v>25</v>
      </c>
      <c r="I26" s="33">
        <v>6.3E-2</v>
      </c>
      <c r="J26" s="33">
        <v>0.53300000000000003</v>
      </c>
      <c r="K26" s="33">
        <v>1.2999999999999999E-2</v>
      </c>
      <c r="L26" s="33">
        <v>3.1E-2</v>
      </c>
      <c r="M26" s="35"/>
      <c r="N26" s="36" t="s">
        <v>60</v>
      </c>
    </row>
    <row r="27" spans="1:14" ht="20.25" customHeight="1" x14ac:dyDescent="0.5">
      <c r="A27" s="17"/>
      <c r="B27" s="17" t="s">
        <v>61</v>
      </c>
      <c r="C27" s="17"/>
      <c r="D27" s="37"/>
      <c r="E27" s="33">
        <f>SUM(F27:L27)+0.001</f>
        <v>4.1350000000000007</v>
      </c>
      <c r="F27" s="33">
        <v>2.2679999999999998</v>
      </c>
      <c r="G27" s="33">
        <v>0.57299999999999995</v>
      </c>
      <c r="H27" s="34" t="s">
        <v>25</v>
      </c>
      <c r="I27" s="33">
        <v>8.5000000000000006E-2</v>
      </c>
      <c r="J27" s="33">
        <v>1.173</v>
      </c>
      <c r="K27" s="33">
        <v>1.4E-2</v>
      </c>
      <c r="L27" s="33">
        <v>2.1000000000000001E-2</v>
      </c>
      <c r="M27" s="35"/>
      <c r="N27" s="36" t="s">
        <v>62</v>
      </c>
    </row>
    <row r="28" spans="1:14" ht="20.25" customHeight="1" x14ac:dyDescent="0.5">
      <c r="A28" s="17"/>
      <c r="B28" s="17" t="s">
        <v>63</v>
      </c>
      <c r="C28" s="17"/>
      <c r="D28" s="37"/>
      <c r="E28" s="33">
        <f>SUM(F28:L28)</f>
        <v>8.7629999999999999</v>
      </c>
      <c r="F28" s="33">
        <v>4.1390000000000002</v>
      </c>
      <c r="G28" s="33">
        <v>1.53</v>
      </c>
      <c r="H28" s="34" t="s">
        <v>25</v>
      </c>
      <c r="I28" s="33">
        <v>0.248</v>
      </c>
      <c r="J28" s="33">
        <v>2.7719999999999998</v>
      </c>
      <c r="K28" s="33">
        <v>2.4E-2</v>
      </c>
      <c r="L28" s="33">
        <v>0.05</v>
      </c>
      <c r="M28" s="35"/>
      <c r="N28" s="36" t="s">
        <v>64</v>
      </c>
    </row>
    <row r="29" spans="1:14" ht="20.25" customHeight="1" x14ac:dyDescent="0.5">
      <c r="A29" s="17"/>
      <c r="B29" s="17" t="s">
        <v>65</v>
      </c>
      <c r="C29" s="17"/>
      <c r="D29" s="37"/>
      <c r="E29" s="33">
        <f>SUM(F29:L29)</f>
        <v>23.175999999999998</v>
      </c>
      <c r="F29" s="33">
        <f>SUM(G29:M29)</f>
        <v>11.587999999999997</v>
      </c>
      <c r="G29" s="33">
        <f>SUM(H29:N29)</f>
        <v>5.7939999999999996</v>
      </c>
      <c r="H29" s="34" t="s">
        <v>25</v>
      </c>
      <c r="I29" s="33">
        <f t="shared" ref="I29:L30" si="1">SUM(I30:I52)</f>
        <v>0.108</v>
      </c>
      <c r="J29" s="33">
        <f t="shared" si="1"/>
        <v>5.492</v>
      </c>
      <c r="K29" s="33">
        <f t="shared" si="1"/>
        <v>0.11</v>
      </c>
      <c r="L29" s="33">
        <f t="shared" si="1"/>
        <v>8.4000000000000005E-2</v>
      </c>
      <c r="M29" s="35"/>
      <c r="N29" s="36" t="s">
        <v>66</v>
      </c>
    </row>
    <row r="30" spans="1:14" ht="20.25" customHeight="1" x14ac:dyDescent="0.5">
      <c r="A30" s="17"/>
      <c r="B30" s="17" t="s">
        <v>67</v>
      </c>
      <c r="C30" s="17"/>
      <c r="D30" s="37"/>
      <c r="E30" s="33">
        <f>SUM(F30:L30)</f>
        <v>11.587999999999999</v>
      </c>
      <c r="F30" s="33">
        <f>SUM(G30:M30)</f>
        <v>5.7939999999999987</v>
      </c>
      <c r="G30" s="33">
        <f>SUM(H30:N30)</f>
        <v>2.8969999999999998</v>
      </c>
      <c r="H30" s="34" t="s">
        <v>25</v>
      </c>
      <c r="I30" s="33">
        <f t="shared" si="1"/>
        <v>5.3999999999999999E-2</v>
      </c>
      <c r="J30" s="33">
        <f t="shared" si="1"/>
        <v>2.746</v>
      </c>
      <c r="K30" s="33">
        <f t="shared" si="1"/>
        <v>5.5E-2</v>
      </c>
      <c r="L30" s="33">
        <f t="shared" si="1"/>
        <v>4.2000000000000003E-2</v>
      </c>
      <c r="M30" s="35"/>
      <c r="N30" s="36" t="s">
        <v>68</v>
      </c>
    </row>
    <row r="31" spans="1:14" ht="20.25" customHeight="1" x14ac:dyDescent="0.5">
      <c r="A31" s="17"/>
      <c r="B31" s="17" t="s">
        <v>69</v>
      </c>
      <c r="C31" s="17"/>
      <c r="D31" s="37"/>
      <c r="E31" s="33">
        <f>SUM(F31:L31)</f>
        <v>14.077</v>
      </c>
      <c r="F31" s="33">
        <v>4.2229999999999999</v>
      </c>
      <c r="G31" s="33">
        <v>6.9569999999999999</v>
      </c>
      <c r="H31" s="34" t="s">
        <v>25</v>
      </c>
      <c r="I31" s="33">
        <v>5.3999999999999999E-2</v>
      </c>
      <c r="J31" s="33">
        <v>2.746</v>
      </c>
      <c r="K31" s="33">
        <v>5.5E-2</v>
      </c>
      <c r="L31" s="33">
        <v>4.2000000000000003E-2</v>
      </c>
      <c r="M31" s="35"/>
      <c r="N31" s="36" t="s">
        <v>70</v>
      </c>
    </row>
    <row r="32" spans="1:14" ht="3" customHeight="1" x14ac:dyDescent="0.3">
      <c r="A32" s="22"/>
      <c r="B32" s="22"/>
      <c r="C32" s="22"/>
      <c r="D32" s="38"/>
      <c r="E32" s="39"/>
      <c r="F32" s="39"/>
      <c r="G32" s="39"/>
      <c r="H32" s="39"/>
      <c r="I32" s="39"/>
      <c r="J32" s="39"/>
      <c r="K32" s="39"/>
      <c r="L32" s="39"/>
      <c r="M32" s="22"/>
      <c r="N32" s="22"/>
    </row>
    <row r="33" spans="2:15" x14ac:dyDescent="0.3">
      <c r="B33" s="6" t="s">
        <v>71</v>
      </c>
      <c r="O33" s="7"/>
    </row>
    <row r="34" spans="2:15" x14ac:dyDescent="0.3">
      <c r="B34" s="6" t="s">
        <v>72</v>
      </c>
    </row>
  </sheetData>
  <mergeCells count="3">
    <mergeCell ref="F4:L4"/>
    <mergeCell ref="A5:D5"/>
    <mergeCell ref="A8:C8"/>
  </mergeCells>
  <pageMargins left="0.55118110236220474" right="0.35433070866141736" top="0.78740157480314965" bottom="0.59055118110236227" header="0.51181102362204722" footer="0.51181102362204722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2015-05-20T06:46:27Z</dcterms:created>
  <dcterms:modified xsi:type="dcterms:W3CDTF">2015-05-20T06:46:37Z</dcterms:modified>
</cp:coreProperties>
</file>