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New folder\"/>
    </mc:Choice>
  </mc:AlternateContent>
  <bookViews>
    <workbookView xWindow="0" yWindow="0" windowWidth="19200" windowHeight="11640"/>
  </bookViews>
  <sheets>
    <sheet name="T-2.4" sheetId="1" r:id="rId1"/>
  </sheets>
  <definedNames>
    <definedName name="_xlnm.Print_Area" localSheetId="0">'T-2.4'!$A$1:$X$41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0" i="1"/>
  <c r="F28" i="1"/>
  <c r="H27" i="1"/>
  <c r="G27" i="1"/>
  <c r="F27" i="1" s="1"/>
  <c r="F26" i="1"/>
  <c r="F24" i="1"/>
  <c r="F23" i="1"/>
  <c r="F22" i="1"/>
  <c r="F21" i="1"/>
  <c r="F19" i="1"/>
  <c r="F16" i="1"/>
  <c r="F15" i="1"/>
  <c r="F14" i="1"/>
  <c r="F13" i="1"/>
  <c r="Q12" i="1"/>
  <c r="P12" i="1"/>
  <c r="O12" i="1"/>
  <c r="N12" i="1"/>
  <c r="M12" i="1"/>
  <c r="L12" i="1"/>
  <c r="K12" i="1"/>
  <c r="J12" i="1"/>
  <c r="I12" i="1"/>
  <c r="H12" i="1"/>
  <c r="G12" i="1"/>
  <c r="F11" i="1"/>
  <c r="Q10" i="1"/>
  <c r="P10" i="1"/>
  <c r="O10" i="1"/>
  <c r="N10" i="1"/>
  <c r="M10" i="1"/>
  <c r="L10" i="1"/>
  <c r="K10" i="1"/>
  <c r="J10" i="1"/>
  <c r="I10" i="1"/>
  <c r="H10" i="1"/>
  <c r="G10" i="1"/>
  <c r="F10" i="1"/>
  <c r="F12" i="1" l="1"/>
</calcChain>
</file>

<file path=xl/sharedStrings.xml><?xml version="1.0" encoding="utf-8"?>
<sst xmlns="http://schemas.openxmlformats.org/spreadsheetml/2006/main" count="155" uniqueCount="84">
  <si>
    <t>ตาราง</t>
  </si>
  <si>
    <t>ประชากรอายุ 15 ปีขึ้นไปที่มีงานทำ จำแนกตามอุตสาหกรรม เป็นรายไตรมาส และเพศ พ.ศ.2556</t>
  </si>
  <si>
    <t>Table</t>
  </si>
  <si>
    <t>Employed Persons Aged 15 Years and Over by Industry, Quarterly and Sex: 2013</t>
  </si>
  <si>
    <t>อุตสาหกรรม</t>
  </si>
  <si>
    <t>2556 (2013)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</si>
  <si>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</si>
  <si>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</si>
  <si>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</si>
  <si>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</si>
  <si>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</si>
  <si>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</si>
  <si>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</si>
  <si>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</si>
  <si>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</si>
  <si>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</si>
  <si>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</si>
  <si>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</si>
  <si>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</si>
  <si>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</si>
  <si>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</si>
  <si>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</si>
  <si>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</si>
  <si>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</si>
  <si>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</si>
  <si>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</si>
  <si>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</si>
  <si>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</si>
  <si>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</si>
  <si>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-  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</si>
  <si>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</si>
  <si>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</si>
  <si>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</si>
  <si>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</si>
  <si>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</si>
  <si>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</si>
  <si>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</si>
  <si>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</si>
  <si>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</si>
  <si>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</si>
  <si>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</si>
  <si>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</si>
  <si>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</si>
  <si>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</si>
  <si>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</si>
  <si>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</si>
  <si>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>-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</si>
  <si>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</si>
  <si>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</si>
  <si>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</si>
  <si>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</si>
  <si>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</si>
  <si>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</si>
  <si>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</si>
  <si>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</si>
  <si>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</si>
  <si>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</si>
  <si>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</si>
  <si>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</si>
  <si>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</si>
  <si>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</si>
  <si>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</si>
  <si>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</si>
  <si>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</si>
  <si>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</si>
  <si>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</si>
  <si>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</si>
  <si>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</si>
  <si>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</si>
  <si>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</si>
  <si>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</si>
  <si>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</si>
  <si>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</si>
  <si>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</si>
  <si>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</si>
  <si>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</si>
  <si>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</si>
  <si>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</si>
  <si>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</si>
  <si>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</si>
  <si>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</si>
  <si>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2556 ระดับจังหวัด สำนักงานสถิติแห่งชาติ</t>
  </si>
  <si>
    <t>Source:</t>
  </si>
  <si>
    <t xml:space="preserve"> Labour Force Survey:2013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</si>
</sst>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\ "/>
    <numFmt numFmtId="188" formatCode="#,##0\ \ "/>
    <numFmt numFmtId="189" formatCode="_-* #,##0_-;\-* #,##0_-;_-* &quot;-&quot;??_-;_-@_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Border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1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8" fontId="4" fillId="0" borderId="8" xfId="1" applyNumberFormat="1" applyFont="1" applyBorder="1" applyAlignment="1"/>
    <xf numFmtId="188" fontId="4" fillId="0" borderId="12" xfId="1" applyNumberFormat="1" applyFont="1" applyBorder="1" applyAlignment="1">
      <alignment horizontal="right"/>
    </xf>
    <xf numFmtId="0" fontId="1" fillId="0" borderId="7" xfId="0" applyFont="1" applyBorder="1" applyAlignment="1">
      <alignment vertical="center"/>
    </xf>
    <xf numFmtId="188" fontId="4" fillId="0" borderId="14" xfId="1" applyNumberFormat="1" applyFont="1" applyBorder="1" applyAlignment="1"/>
    <xf numFmtId="0" fontId="1" fillId="0" borderId="0" xfId="0" applyFont="1" applyBorder="1" applyAlignment="1"/>
    <xf numFmtId="0" fontId="2" fillId="0" borderId="0" xfId="0" applyFont="1" applyAlignment="1">
      <alignment vertical="center"/>
    </xf>
    <xf numFmtId="188" fontId="5" fillId="0" borderId="8" xfId="1" applyNumberFormat="1" applyFont="1" applyBorder="1" applyAlignment="1"/>
    <xf numFmtId="188" fontId="5" fillId="0" borderId="14" xfId="1" applyNumberFormat="1" applyFont="1" applyBorder="1" applyAlignment="1"/>
    <xf numFmtId="188" fontId="5" fillId="0" borderId="0" xfId="1" applyNumberFormat="1" applyFont="1" applyBorder="1" applyAlignment="1"/>
    <xf numFmtId="188" fontId="5" fillId="0" borderId="14" xfId="1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8" fontId="5" fillId="0" borderId="0" xfId="1" quotePrefix="1" applyNumberFormat="1" applyFont="1" applyBorder="1" applyAlignment="1">
      <alignment horizontal="right"/>
    </xf>
    <xf numFmtId="188" fontId="5" fillId="0" borderId="14" xfId="1" quotePrefix="1" applyNumberFormat="1" applyFont="1" applyBorder="1" applyAlignment="1">
      <alignment horizontal="right"/>
    </xf>
    <xf numFmtId="188" fontId="5" fillId="0" borderId="8" xfId="0" applyNumberFormat="1" applyFont="1" applyBorder="1" applyAlignment="1"/>
    <xf numFmtId="0" fontId="2" fillId="0" borderId="11" xfId="0" applyFont="1" applyBorder="1"/>
    <xf numFmtId="188" fontId="2" fillId="0" borderId="9" xfId="0" applyNumberFormat="1" applyFont="1" applyBorder="1" applyAlignment="1"/>
    <xf numFmtId="188" fontId="2" fillId="0" borderId="13" xfId="0" applyNumberFormat="1" applyFont="1" applyBorder="1" applyAlignment="1"/>
    <xf numFmtId="188" fontId="2" fillId="0" borderId="11" xfId="0" applyNumberFormat="1" applyFont="1" applyBorder="1" applyAlignment="1"/>
    <xf numFmtId="188" fontId="2" fillId="0" borderId="8" xfId="1" applyNumberFormat="1" applyFont="1" applyBorder="1" applyAlignment="1"/>
    <xf numFmtId="188" fontId="2" fillId="0" borderId="14" xfId="1" applyNumberFormat="1" applyFont="1" applyBorder="1" applyAlignment="1"/>
    <xf numFmtId="188" fontId="2" fillId="0" borderId="7" xfId="1" applyNumberFormat="1" applyFont="1" applyBorder="1" applyAlignment="1"/>
    <xf numFmtId="188" fontId="2" fillId="0" borderId="10" xfId="0" applyNumberFormat="1" applyFont="1" applyBorder="1" applyAlignment="1"/>
    <xf numFmtId="0" fontId="2" fillId="0" borderId="9" xfId="0" applyFont="1" applyBorder="1"/>
    <xf numFmtId="189" fontId="2" fillId="0" borderId="1" xfId="1" applyNumberFormat="1" applyFont="1" applyBorder="1"/>
    <xf numFmtId="189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89" fontId="2" fillId="0" borderId="0" xfId="1" applyNumberFormat="1" applyFont="1" applyBorder="1"/>
    <xf numFmtId="189" fontId="2" fillId="0" borderId="0" xfId="1" quotePrefix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vertical="center"/>
    </xf>
    <xf numFmtId="189" fontId="2" fillId="0" borderId="0" xfId="1" quotePrefix="1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0</xdr:row>
      <xdr:rowOff>0</xdr:rowOff>
    </xdr:from>
    <xdr:to>
      <xdr:col>24</xdr:col>
      <xdr:colOff>114300</xdr:colOff>
      <xdr:row>40</xdr:row>
      <xdr:rowOff>133350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6344900" y="0"/>
          <a:ext cx="723900" cy="105346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1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2"/>
  <sheetViews>
    <sheetView showGridLines="0" tabSelected="1" topLeftCell="I10" zoomScaleNormal="100" workbookViewId="0">
      <selection activeCell="U12" sqref="U12"/>
    </sheetView>
  </sheetViews>
  <sheetFormatPr defaultRowHeight="21" x14ac:dyDescent="0.35"/>
  <cols>
    <col min="1" max="1" width="1.42578125" style="6" customWidth="1"/>
    <col min="2" max="2" width="1.28515625" style="6" customWidth="1"/>
    <col min="3" max="3" width="7.42578125" style="6" customWidth="1"/>
    <col min="4" max="4" width="5.28515625" style="6" customWidth="1"/>
    <col min="5" max="5" width="39.85546875" style="6" customWidth="1"/>
    <col min="6" max="17" width="10.85546875" style="6" customWidth="1"/>
    <col min="18" max="19" width="0.7109375" style="6" customWidth="1"/>
    <col min="20" max="20" width="9.140625" style="6"/>
    <col min="21" max="21" width="47.140625" style="6" customWidth="1"/>
    <col min="22" max="22" width="4.140625" style="7" customWidth="1"/>
    <col min="23" max="23" width="2.7109375" style="7" customWidth="1"/>
    <col min="24" max="24" width="4.140625" style="6" customWidth="1"/>
    <col min="25" max="16384" width="9.140625" style="6"/>
  </cols>
  <sheetData>
    <row r="1" spans="1:23" s="1" customFormat="1" ht="20.25" customHeight="1" x14ac:dyDescent="0.35">
      <c r="C1" s="2" t="s">
        <v>0</v>
      </c>
      <c r="D1" s="3">
        <v>2.4</v>
      </c>
      <c r="E1" s="2" t="s">
        <v>1</v>
      </c>
      <c r="V1" s="4"/>
      <c r="W1" s="4"/>
    </row>
    <row r="2" spans="1:23" s="1" customFormat="1" ht="20.25" customHeight="1" x14ac:dyDescent="0.35">
      <c r="C2" s="1" t="s">
        <v>2</v>
      </c>
      <c r="D2" s="5">
        <v>2.4</v>
      </c>
      <c r="E2" s="1" t="s">
        <v>3</v>
      </c>
      <c r="V2" s="4"/>
      <c r="W2" s="4"/>
    </row>
    <row r="3" spans="1:23" ht="14.25" customHeight="1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U3" s="8"/>
      <c r="V3" s="9"/>
    </row>
    <row r="4" spans="1:23" ht="18" customHeight="1" x14ac:dyDescent="0.35">
      <c r="A4" s="10"/>
      <c r="B4" s="11" t="s">
        <v>4</v>
      </c>
      <c r="C4" s="11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6"/>
      <c r="S4" s="11" t="s">
        <v>6</v>
      </c>
      <c r="T4" s="11"/>
      <c r="U4" s="11"/>
    </row>
    <row r="5" spans="1:23" ht="18" customHeight="1" x14ac:dyDescent="0.35">
      <c r="A5" s="7"/>
      <c r="B5" s="17"/>
      <c r="C5" s="17"/>
      <c r="D5" s="17"/>
      <c r="E5" s="18"/>
      <c r="F5" s="19" t="s">
        <v>7</v>
      </c>
      <c r="G5" s="11"/>
      <c r="H5" s="12"/>
      <c r="I5" s="19" t="s">
        <v>8</v>
      </c>
      <c r="J5" s="11"/>
      <c r="K5" s="12"/>
      <c r="L5" s="19" t="s">
        <v>9</v>
      </c>
      <c r="M5" s="11"/>
      <c r="N5" s="12"/>
      <c r="O5" s="19" t="s">
        <v>10</v>
      </c>
      <c r="P5" s="11"/>
      <c r="Q5" s="12"/>
      <c r="R5" s="20"/>
      <c r="S5" s="17"/>
      <c r="T5" s="17"/>
      <c r="U5" s="17"/>
    </row>
    <row r="6" spans="1:23" ht="18" customHeight="1" x14ac:dyDescent="0.35">
      <c r="A6" s="7"/>
      <c r="B6" s="17"/>
      <c r="C6" s="17"/>
      <c r="D6" s="17"/>
      <c r="E6" s="18"/>
      <c r="F6" s="21" t="s">
        <v>11</v>
      </c>
      <c r="G6" s="22"/>
      <c r="H6" s="23"/>
      <c r="I6" s="21" t="s">
        <v>12</v>
      </c>
      <c r="J6" s="22"/>
      <c r="K6" s="23"/>
      <c r="L6" s="21" t="s">
        <v>13</v>
      </c>
      <c r="M6" s="22"/>
      <c r="N6" s="23"/>
      <c r="O6" s="21" t="s">
        <v>14</v>
      </c>
      <c r="P6" s="22"/>
      <c r="Q6" s="23"/>
      <c r="R6" s="20"/>
      <c r="S6" s="17"/>
      <c r="T6" s="17"/>
      <c r="U6" s="17"/>
    </row>
    <row r="7" spans="1:23" ht="18" customHeight="1" x14ac:dyDescent="0.35">
      <c r="A7" s="7"/>
      <c r="B7" s="17"/>
      <c r="C7" s="17"/>
      <c r="D7" s="17"/>
      <c r="E7" s="18"/>
      <c r="F7" s="24" t="s">
        <v>15</v>
      </c>
      <c r="G7" s="25" t="s">
        <v>16</v>
      </c>
      <c r="H7" s="26" t="s">
        <v>17</v>
      </c>
      <c r="I7" s="27" t="s">
        <v>15</v>
      </c>
      <c r="J7" s="25" t="s">
        <v>16</v>
      </c>
      <c r="K7" s="28" t="s">
        <v>17</v>
      </c>
      <c r="L7" s="24" t="s">
        <v>15</v>
      </c>
      <c r="M7" s="25" t="s">
        <v>16</v>
      </c>
      <c r="N7" s="26" t="s">
        <v>17</v>
      </c>
      <c r="O7" s="24" t="s">
        <v>15</v>
      </c>
      <c r="P7" s="25" t="s">
        <v>16</v>
      </c>
      <c r="Q7" s="26" t="s">
        <v>17</v>
      </c>
      <c r="R7" s="29"/>
      <c r="S7" s="17"/>
      <c r="T7" s="17"/>
      <c r="U7" s="17"/>
    </row>
    <row r="8" spans="1:23" ht="18" customHeight="1" x14ac:dyDescent="0.35">
      <c r="A8" s="30"/>
      <c r="B8" s="22"/>
      <c r="C8" s="22"/>
      <c r="D8" s="22"/>
      <c r="E8" s="23"/>
      <c r="F8" s="31" t="s">
        <v>18</v>
      </c>
      <c r="G8" s="32" t="s">
        <v>19</v>
      </c>
      <c r="H8" s="33" t="s">
        <v>20</v>
      </c>
      <c r="I8" s="34" t="s">
        <v>18</v>
      </c>
      <c r="J8" s="32" t="s">
        <v>19</v>
      </c>
      <c r="K8" s="35" t="s">
        <v>20</v>
      </c>
      <c r="L8" s="31" t="s">
        <v>18</v>
      </c>
      <c r="M8" s="32" t="s">
        <v>19</v>
      </c>
      <c r="N8" s="33" t="s">
        <v>20</v>
      </c>
      <c r="O8" s="31" t="s">
        <v>18</v>
      </c>
      <c r="P8" s="32" t="s">
        <v>19</v>
      </c>
      <c r="Q8" s="33" t="s">
        <v>20</v>
      </c>
      <c r="R8" s="36"/>
      <c r="S8" s="22"/>
      <c r="T8" s="22"/>
      <c r="U8" s="22"/>
    </row>
    <row r="9" spans="1:23" s="1" customFormat="1" ht="24" customHeight="1" x14ac:dyDescent="0.35">
      <c r="B9" s="37" t="s">
        <v>21</v>
      </c>
      <c r="C9" s="37"/>
      <c r="D9" s="37"/>
      <c r="E9" s="37"/>
      <c r="F9" s="38">
        <v>842335</v>
      </c>
      <c r="G9" s="38">
        <v>486447</v>
      </c>
      <c r="H9" s="38">
        <v>355888</v>
      </c>
      <c r="I9" s="39">
        <v>874533.98</v>
      </c>
      <c r="J9" s="39">
        <v>520737.75</v>
      </c>
      <c r="K9" s="39">
        <v>353796.23</v>
      </c>
      <c r="L9" s="39">
        <v>851788.27</v>
      </c>
      <c r="M9" s="39">
        <v>497093.04</v>
      </c>
      <c r="N9" s="39">
        <v>354695.22</v>
      </c>
      <c r="O9" s="39">
        <v>860606.56</v>
      </c>
      <c r="P9" s="39">
        <v>512632.39</v>
      </c>
      <c r="Q9" s="39">
        <v>347974.17</v>
      </c>
      <c r="R9" s="4"/>
      <c r="S9" s="37" t="s">
        <v>18</v>
      </c>
      <c r="T9" s="37"/>
      <c r="U9" s="37"/>
      <c r="V9" s="4"/>
      <c r="W9" s="4"/>
    </row>
    <row r="10" spans="1:23" s="1" customFormat="1" ht="22.5" customHeight="1" x14ac:dyDescent="0.35">
      <c r="A10" s="2" t="s">
        <v>22</v>
      </c>
      <c r="C10" s="2"/>
      <c r="D10" s="2"/>
      <c r="E10" s="40"/>
      <c r="F10" s="38">
        <f>SUM(F11)</f>
        <v>391124</v>
      </c>
      <c r="G10" s="38">
        <f t="shared" ref="G10:Q10" si="0">SUM(G11)</f>
        <v>239582</v>
      </c>
      <c r="H10" s="38">
        <f t="shared" si="0"/>
        <v>151542</v>
      </c>
      <c r="I10" s="41">
        <f t="shared" si="0"/>
        <v>414822.61</v>
      </c>
      <c r="J10" s="41">
        <f t="shared" si="0"/>
        <v>259638.67</v>
      </c>
      <c r="K10" s="41">
        <f t="shared" si="0"/>
        <v>155183.94</v>
      </c>
      <c r="L10" s="41">
        <f t="shared" si="0"/>
        <v>439065.39</v>
      </c>
      <c r="M10" s="41">
        <f t="shared" si="0"/>
        <v>281108.86</v>
      </c>
      <c r="N10" s="41">
        <f t="shared" si="0"/>
        <v>157956.51999999999</v>
      </c>
      <c r="O10" s="41">
        <f t="shared" si="0"/>
        <v>489944.15</v>
      </c>
      <c r="P10" s="41">
        <f t="shared" si="0"/>
        <v>300100.05</v>
      </c>
      <c r="Q10" s="41">
        <f t="shared" si="0"/>
        <v>189844.09</v>
      </c>
      <c r="R10" s="42" t="s">
        <v>23</v>
      </c>
      <c r="T10" s="27"/>
      <c r="U10" s="27"/>
      <c r="V10" s="4"/>
      <c r="W10" s="4"/>
    </row>
    <row r="11" spans="1:23" s="43" customFormat="1" ht="22.5" customHeight="1" x14ac:dyDescent="0.3">
      <c r="B11" s="43" t="s">
        <v>24</v>
      </c>
      <c r="F11" s="44">
        <f>SUM(G11:H11)</f>
        <v>391124</v>
      </c>
      <c r="G11" s="45">
        <v>239582</v>
      </c>
      <c r="H11" s="46">
        <v>151542</v>
      </c>
      <c r="I11" s="47">
        <v>414822.61</v>
      </c>
      <c r="J11" s="47">
        <v>259638.67</v>
      </c>
      <c r="K11" s="47">
        <v>155183.94</v>
      </c>
      <c r="L11" s="47">
        <v>439065.39</v>
      </c>
      <c r="M11" s="47">
        <v>281108.86</v>
      </c>
      <c r="N11" s="47">
        <v>157956.51999999999</v>
      </c>
      <c r="O11" s="47">
        <v>489944.15</v>
      </c>
      <c r="P11" s="47">
        <v>300100.05</v>
      </c>
      <c r="Q11" s="47">
        <v>189844.09</v>
      </c>
      <c r="R11" s="48"/>
      <c r="S11" s="43" t="s">
        <v>25</v>
      </c>
      <c r="V11" s="48"/>
      <c r="W11" s="48"/>
    </row>
    <row r="12" spans="1:23" s="43" customFormat="1" ht="22.5" customHeight="1" x14ac:dyDescent="0.35">
      <c r="A12" s="2" t="s">
        <v>26</v>
      </c>
      <c r="B12" s="2"/>
      <c r="C12" s="2"/>
      <c r="D12" s="49"/>
      <c r="E12" s="50"/>
      <c r="F12" s="38">
        <f t="shared" ref="F12:K12" si="1">SUM(F13:F37)</f>
        <v>465921.66</v>
      </c>
      <c r="G12" s="38">
        <f t="shared" si="1"/>
        <v>255739.03</v>
      </c>
      <c r="H12" s="38">
        <f t="shared" si="1"/>
        <v>210183.63</v>
      </c>
      <c r="I12" s="41">
        <f t="shared" si="1"/>
        <v>459711.37000000005</v>
      </c>
      <c r="J12" s="41">
        <f t="shared" si="1"/>
        <v>261099.09000000003</v>
      </c>
      <c r="K12" s="41">
        <f t="shared" si="1"/>
        <v>198612.28000000003</v>
      </c>
      <c r="L12" s="41">
        <f>SUM(L13:L40)</f>
        <v>412722.85999999993</v>
      </c>
      <c r="M12" s="41">
        <f>SUM(M13:M40)</f>
        <v>215984.19000000003</v>
      </c>
      <c r="N12" s="41">
        <f>SUM(N13:N40)</f>
        <v>196738.71</v>
      </c>
      <c r="O12" s="41">
        <f>SUM(O13:O37)</f>
        <v>370662.4200000001</v>
      </c>
      <c r="P12" s="41">
        <f>SUM(P13:P37)</f>
        <v>212532.33</v>
      </c>
      <c r="Q12" s="41">
        <f>SUM(Q13:Q37)</f>
        <v>158130.08000000002</v>
      </c>
      <c r="R12" s="42" t="s">
        <v>27</v>
      </c>
      <c r="V12" s="48"/>
      <c r="W12" s="48"/>
    </row>
    <row r="13" spans="1:23" s="43" customFormat="1" ht="22.5" customHeight="1" x14ac:dyDescent="0.3">
      <c r="B13" s="43" t="s">
        <v>28</v>
      </c>
      <c r="F13" s="44">
        <f t="shared" ref="F13:F33" si="2">SUM(G13:H13)</f>
        <v>7456</v>
      </c>
      <c r="G13" s="45">
        <v>7456</v>
      </c>
      <c r="H13" s="51" t="s">
        <v>29</v>
      </c>
      <c r="I13" s="47">
        <v>2755.01</v>
      </c>
      <c r="J13" s="47">
        <v>2428.1799999999998</v>
      </c>
      <c r="K13" s="47">
        <v>326.83</v>
      </c>
      <c r="L13" s="47">
        <v>706.16</v>
      </c>
      <c r="M13" s="51" t="s">
        <v>29</v>
      </c>
      <c r="N13" s="47">
        <v>706.16</v>
      </c>
      <c r="O13" s="47">
        <v>4658.1400000000003</v>
      </c>
      <c r="P13" s="47">
        <v>4658.1400000000003</v>
      </c>
      <c r="Q13" s="52" t="s">
        <v>29</v>
      </c>
      <c r="R13" s="48"/>
      <c r="S13" s="43" t="s">
        <v>30</v>
      </c>
      <c r="V13" s="48"/>
      <c r="W13" s="48"/>
    </row>
    <row r="14" spans="1:23" s="43" customFormat="1" ht="22.5" customHeight="1" x14ac:dyDescent="0.3">
      <c r="B14" s="43" t="s">
        <v>31</v>
      </c>
      <c r="F14" s="44">
        <f t="shared" si="2"/>
        <v>45742</v>
      </c>
      <c r="G14" s="45">
        <v>15327</v>
      </c>
      <c r="H14" s="46">
        <v>30415</v>
      </c>
      <c r="I14" s="47">
        <v>46547.65</v>
      </c>
      <c r="J14" s="47">
        <v>24014</v>
      </c>
      <c r="K14" s="47">
        <v>22533.66</v>
      </c>
      <c r="L14" s="47">
        <v>56778.63</v>
      </c>
      <c r="M14" s="47">
        <v>21937.17</v>
      </c>
      <c r="N14" s="47">
        <v>34841.46</v>
      </c>
      <c r="O14" s="47">
        <v>55759.39</v>
      </c>
      <c r="P14" s="47">
        <v>20583.36</v>
      </c>
      <c r="Q14" s="47">
        <v>35176.03</v>
      </c>
      <c r="R14" s="48"/>
      <c r="S14" s="43" t="s">
        <v>32</v>
      </c>
      <c r="V14" s="48"/>
      <c r="W14" s="48"/>
    </row>
    <row r="15" spans="1:23" s="43" customFormat="1" ht="22.5" customHeight="1" x14ac:dyDescent="0.3">
      <c r="B15" s="43" t="s">
        <v>33</v>
      </c>
      <c r="F15" s="44">
        <f t="shared" si="2"/>
        <v>978</v>
      </c>
      <c r="G15" s="45">
        <v>978</v>
      </c>
      <c r="H15" s="51" t="s">
        <v>29</v>
      </c>
      <c r="I15" s="47">
        <v>1137.6300000000001</v>
      </c>
      <c r="J15" s="47">
        <v>1137.6300000000001</v>
      </c>
      <c r="K15" s="51" t="s">
        <v>29</v>
      </c>
      <c r="L15" s="47">
        <v>482.94</v>
      </c>
      <c r="M15" s="47">
        <v>288.97000000000003</v>
      </c>
      <c r="N15" s="47">
        <v>193.97</v>
      </c>
      <c r="O15" s="47">
        <v>1835.83</v>
      </c>
      <c r="P15" s="47">
        <v>1835.83</v>
      </c>
      <c r="Q15" s="52" t="s">
        <v>29</v>
      </c>
      <c r="R15" s="48"/>
      <c r="S15" s="43" t="s">
        <v>34</v>
      </c>
      <c r="V15" s="48"/>
      <c r="W15" s="48"/>
    </row>
    <row r="16" spans="1:23" s="43" customFormat="1" ht="22.5" customHeight="1" x14ac:dyDescent="0.3">
      <c r="B16" s="43" t="s">
        <v>35</v>
      </c>
      <c r="F16" s="44">
        <f t="shared" si="2"/>
        <v>978</v>
      </c>
      <c r="G16" s="45">
        <v>978</v>
      </c>
      <c r="H16" s="51" t="s">
        <v>29</v>
      </c>
      <c r="I16" s="47">
        <v>393.95</v>
      </c>
      <c r="J16" s="47">
        <v>393.95</v>
      </c>
      <c r="K16" s="51" t="s">
        <v>29</v>
      </c>
      <c r="L16" s="47">
        <v>1593.74</v>
      </c>
      <c r="M16" s="47">
        <v>1593.74</v>
      </c>
      <c r="N16" s="51" t="s">
        <v>29</v>
      </c>
      <c r="O16" s="47">
        <v>844.51</v>
      </c>
      <c r="P16" s="47">
        <v>844.51</v>
      </c>
      <c r="Q16" s="52" t="s">
        <v>29</v>
      </c>
      <c r="R16" s="48"/>
      <c r="S16" s="43" t="s">
        <v>36</v>
      </c>
      <c r="V16" s="48"/>
      <c r="W16" s="48"/>
    </row>
    <row r="17" spans="2:23" s="43" customFormat="1" ht="22.5" customHeight="1" x14ac:dyDescent="0.3">
      <c r="C17" s="43" t="s">
        <v>37</v>
      </c>
      <c r="F17" s="44"/>
      <c r="G17" s="45"/>
      <c r="H17" s="46"/>
      <c r="I17" s="47"/>
      <c r="J17" s="47"/>
      <c r="K17" s="47"/>
      <c r="L17" s="47"/>
      <c r="M17" s="47"/>
      <c r="N17" s="47"/>
      <c r="O17" s="47"/>
      <c r="P17" s="47"/>
      <c r="Q17" s="47"/>
      <c r="R17" s="48"/>
      <c r="T17" s="43" t="s">
        <v>38</v>
      </c>
      <c r="V17" s="48"/>
      <c r="W17" s="48"/>
    </row>
    <row r="18" spans="2:23" s="43" customFormat="1" ht="22.5" customHeight="1" x14ac:dyDescent="0.3">
      <c r="B18" s="43" t="s">
        <v>39</v>
      </c>
      <c r="F18" s="44">
        <v>75337</v>
      </c>
      <c r="G18" s="45">
        <v>63192</v>
      </c>
      <c r="H18" s="46">
        <v>12144</v>
      </c>
      <c r="I18" s="47">
        <v>102792.52</v>
      </c>
      <c r="J18" s="47">
        <v>86122.87</v>
      </c>
      <c r="K18" s="47">
        <v>16669.650000000001</v>
      </c>
      <c r="L18" s="47">
        <v>85345.95</v>
      </c>
      <c r="M18" s="47">
        <v>73583.11</v>
      </c>
      <c r="N18" s="47">
        <v>11762.85</v>
      </c>
      <c r="O18" s="47">
        <v>46193.98</v>
      </c>
      <c r="P18" s="47">
        <v>39095.24</v>
      </c>
      <c r="Q18" s="47">
        <v>7098.74</v>
      </c>
      <c r="R18" s="48"/>
      <c r="S18" s="43" t="s">
        <v>40</v>
      </c>
      <c r="V18" s="48"/>
      <c r="W18" s="48"/>
    </row>
    <row r="19" spans="2:23" s="43" customFormat="1" ht="22.5" customHeight="1" x14ac:dyDescent="0.3">
      <c r="B19" s="43" t="s">
        <v>41</v>
      </c>
      <c r="F19" s="44">
        <f t="shared" si="2"/>
        <v>165914</v>
      </c>
      <c r="G19" s="45">
        <v>83409</v>
      </c>
      <c r="H19" s="46">
        <v>82505</v>
      </c>
      <c r="I19" s="47">
        <v>107733.99</v>
      </c>
      <c r="J19" s="47">
        <v>51878.82</v>
      </c>
      <c r="K19" s="47">
        <v>55855.17</v>
      </c>
      <c r="L19" s="47">
        <v>110833.02</v>
      </c>
      <c r="M19" s="47">
        <v>51916.72</v>
      </c>
      <c r="N19" s="47">
        <v>58916.3</v>
      </c>
      <c r="O19" s="47">
        <v>141918.63</v>
      </c>
      <c r="P19" s="47">
        <v>84857.06</v>
      </c>
      <c r="Q19" s="47">
        <v>57061.57</v>
      </c>
      <c r="R19" s="48"/>
      <c r="S19" s="43" t="s">
        <v>42</v>
      </c>
      <c r="V19" s="48"/>
      <c r="W19" s="48"/>
    </row>
    <row r="20" spans="2:23" s="43" customFormat="1" ht="22.5" customHeight="1" x14ac:dyDescent="0.3">
      <c r="C20" s="43" t="s">
        <v>43</v>
      </c>
      <c r="F20" s="44"/>
      <c r="G20" s="52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8"/>
      <c r="T20" s="43" t="s">
        <v>44</v>
      </c>
      <c r="V20" s="48"/>
      <c r="W20" s="48"/>
    </row>
    <row r="21" spans="2:23" s="43" customFormat="1" ht="22.5" customHeight="1" x14ac:dyDescent="0.3">
      <c r="B21" s="43" t="s">
        <v>45</v>
      </c>
      <c r="F21" s="44">
        <f t="shared" si="2"/>
        <v>18626</v>
      </c>
      <c r="G21" s="45">
        <v>15566</v>
      </c>
      <c r="H21" s="53">
        <v>3060</v>
      </c>
      <c r="I21" s="47">
        <v>6952.78</v>
      </c>
      <c r="J21" s="47">
        <v>6952.78</v>
      </c>
      <c r="K21" s="47" t="s">
        <v>46</v>
      </c>
      <c r="L21" s="47">
        <v>5322.91</v>
      </c>
      <c r="M21" s="47">
        <v>2824.15</v>
      </c>
      <c r="N21" s="47">
        <v>2498.77</v>
      </c>
      <c r="O21" s="47">
        <v>11804.18</v>
      </c>
      <c r="P21" s="47">
        <v>7999.84</v>
      </c>
      <c r="Q21" s="47">
        <v>3804.34</v>
      </c>
      <c r="R21" s="48"/>
      <c r="S21" s="43" t="s">
        <v>47</v>
      </c>
      <c r="V21" s="48"/>
      <c r="W21" s="48"/>
    </row>
    <row r="22" spans="2:23" s="43" customFormat="1" ht="22.5" customHeight="1" x14ac:dyDescent="0.3">
      <c r="B22" s="43" t="s">
        <v>48</v>
      </c>
      <c r="F22" s="44">
        <f>SUM(G22:H22)</f>
        <v>43999</v>
      </c>
      <c r="G22" s="45">
        <v>12302</v>
      </c>
      <c r="H22" s="46">
        <v>31697</v>
      </c>
      <c r="I22" s="47">
        <v>38932.870000000003</v>
      </c>
      <c r="J22" s="47">
        <v>14551.33</v>
      </c>
      <c r="K22" s="47">
        <v>24381.54</v>
      </c>
      <c r="L22" s="47">
        <v>35298.89</v>
      </c>
      <c r="M22" s="47">
        <v>9647.26</v>
      </c>
      <c r="N22" s="47">
        <v>25651.63</v>
      </c>
      <c r="O22" s="47">
        <v>30242.67</v>
      </c>
      <c r="P22" s="47">
        <v>7874.85</v>
      </c>
      <c r="Q22" s="47">
        <v>22367.82</v>
      </c>
      <c r="R22" s="48"/>
      <c r="S22" s="43" t="s">
        <v>49</v>
      </c>
      <c r="V22" s="48"/>
      <c r="W22" s="48"/>
    </row>
    <row r="23" spans="2:23" s="43" customFormat="1" ht="22.5" customHeight="1" x14ac:dyDescent="0.3">
      <c r="B23" s="43" t="s">
        <v>50</v>
      </c>
      <c r="C23" s="48"/>
      <c r="D23" s="48"/>
      <c r="E23" s="48"/>
      <c r="F23" s="44">
        <f t="shared" si="2"/>
        <v>252</v>
      </c>
      <c r="G23" s="45">
        <v>252</v>
      </c>
      <c r="H23" s="51" t="s">
        <v>29</v>
      </c>
      <c r="I23" s="47">
        <v>2971.91</v>
      </c>
      <c r="J23" s="47">
        <v>580.79999999999995</v>
      </c>
      <c r="K23" s="47">
        <v>2391.11</v>
      </c>
      <c r="L23" s="52" t="s">
        <v>29</v>
      </c>
      <c r="M23" s="52" t="s">
        <v>29</v>
      </c>
      <c r="N23" s="52" t="s">
        <v>29</v>
      </c>
      <c r="O23" s="47">
        <v>2254.25</v>
      </c>
      <c r="P23" s="47">
        <v>2254.25</v>
      </c>
      <c r="Q23" s="52" t="s">
        <v>29</v>
      </c>
      <c r="R23" s="48"/>
      <c r="S23" s="48" t="s">
        <v>51</v>
      </c>
      <c r="T23" s="48"/>
      <c r="U23" s="48"/>
      <c r="V23" s="48"/>
      <c r="W23" s="48"/>
    </row>
    <row r="24" spans="2:23" s="43" customFormat="1" ht="22.5" customHeight="1" x14ac:dyDescent="0.3">
      <c r="B24" s="43" t="s">
        <v>52</v>
      </c>
      <c r="C24" s="48"/>
      <c r="D24" s="48"/>
      <c r="E24" s="48"/>
      <c r="F24" s="44">
        <f>SUM(G24:H24)</f>
        <v>5147</v>
      </c>
      <c r="G24" s="45">
        <v>716</v>
      </c>
      <c r="H24" s="46">
        <v>4431</v>
      </c>
      <c r="I24" s="47">
        <v>8220.24</v>
      </c>
      <c r="J24" s="47">
        <v>1213.98</v>
      </c>
      <c r="K24" s="47">
        <v>7006.26</v>
      </c>
      <c r="L24" s="47">
        <v>4549</v>
      </c>
      <c r="M24" s="47">
        <v>3286.26</v>
      </c>
      <c r="N24" s="47">
        <v>1262.74</v>
      </c>
      <c r="O24" s="47">
        <v>4232.34</v>
      </c>
      <c r="P24" s="47">
        <v>1205.46</v>
      </c>
      <c r="Q24" s="47">
        <v>3026.88</v>
      </c>
      <c r="R24" s="48"/>
      <c r="S24" s="48" t="s">
        <v>53</v>
      </c>
      <c r="T24" s="48"/>
      <c r="U24" s="48"/>
      <c r="V24" s="48"/>
      <c r="W24" s="48"/>
    </row>
    <row r="25" spans="2:23" s="43" customFormat="1" ht="22.5" customHeight="1" x14ac:dyDescent="0.3">
      <c r="B25" s="48" t="s">
        <v>54</v>
      </c>
      <c r="C25" s="48"/>
      <c r="D25" s="48"/>
      <c r="E25" s="48"/>
      <c r="F25" s="52" t="s">
        <v>29</v>
      </c>
      <c r="G25" s="52" t="s">
        <v>29</v>
      </c>
      <c r="H25" s="52" t="s">
        <v>29</v>
      </c>
      <c r="I25" s="52" t="s">
        <v>29</v>
      </c>
      <c r="J25" s="52" t="s">
        <v>29</v>
      </c>
      <c r="K25" s="52" t="s">
        <v>29</v>
      </c>
      <c r="L25" s="52" t="s">
        <v>29</v>
      </c>
      <c r="M25" s="52" t="s">
        <v>29</v>
      </c>
      <c r="N25" s="52" t="s">
        <v>29</v>
      </c>
      <c r="O25" s="47">
        <v>231.78</v>
      </c>
      <c r="P25" s="47">
        <v>122.08</v>
      </c>
      <c r="Q25" s="47">
        <v>109.7</v>
      </c>
      <c r="R25" s="48"/>
      <c r="S25" s="48" t="s">
        <v>55</v>
      </c>
      <c r="T25" s="48"/>
      <c r="U25" s="48"/>
      <c r="V25" s="48"/>
      <c r="W25" s="48"/>
    </row>
    <row r="26" spans="2:23" s="43" customFormat="1" ht="22.5" customHeight="1" x14ac:dyDescent="0.3">
      <c r="B26" s="43" t="s">
        <v>56</v>
      </c>
      <c r="D26" s="48"/>
      <c r="E26" s="48"/>
      <c r="F26" s="44">
        <f t="shared" si="2"/>
        <v>245</v>
      </c>
      <c r="G26" s="45">
        <v>125</v>
      </c>
      <c r="H26" s="46">
        <v>120</v>
      </c>
      <c r="I26" s="47">
        <v>107.84</v>
      </c>
      <c r="J26" s="47">
        <v>107.84</v>
      </c>
      <c r="K26" s="47" t="s">
        <v>46</v>
      </c>
      <c r="L26" s="47">
        <v>2320.14</v>
      </c>
      <c r="M26" s="47">
        <v>2320.14</v>
      </c>
      <c r="N26" s="51" t="s">
        <v>29</v>
      </c>
      <c r="O26" s="47">
        <v>194.17</v>
      </c>
      <c r="P26" s="51" t="s">
        <v>29</v>
      </c>
      <c r="Q26" s="47">
        <v>194.17</v>
      </c>
      <c r="R26" s="48"/>
      <c r="S26" s="43" t="s">
        <v>57</v>
      </c>
      <c r="T26" s="48"/>
      <c r="U26" s="48"/>
      <c r="V26" s="48"/>
      <c r="W26" s="48"/>
    </row>
    <row r="27" spans="2:23" s="43" customFormat="1" ht="22.5" customHeight="1" x14ac:dyDescent="0.3">
      <c r="B27" s="43" t="s">
        <v>58</v>
      </c>
      <c r="C27" s="48"/>
      <c r="D27" s="48"/>
      <c r="E27" s="48"/>
      <c r="F27" s="44">
        <f>SUM(G27:H27)</f>
        <v>14709.66</v>
      </c>
      <c r="G27" s="44">
        <f>SUM(H27:I27)</f>
        <v>8874.0300000000007</v>
      </c>
      <c r="H27" s="44">
        <f>SUM(I27:J27)</f>
        <v>5835.63</v>
      </c>
      <c r="I27" s="47">
        <v>3038.4</v>
      </c>
      <c r="J27" s="47">
        <v>2797.23</v>
      </c>
      <c r="K27" s="47">
        <v>241.17</v>
      </c>
      <c r="L27" s="47">
        <v>2005.94</v>
      </c>
      <c r="M27" s="47">
        <v>349.03</v>
      </c>
      <c r="N27" s="47">
        <v>1656.91</v>
      </c>
      <c r="O27" s="52" t="s">
        <v>29</v>
      </c>
      <c r="P27" s="52" t="s">
        <v>29</v>
      </c>
      <c r="Q27" s="52" t="s">
        <v>29</v>
      </c>
      <c r="R27" s="48"/>
      <c r="S27" s="48" t="s">
        <v>59</v>
      </c>
      <c r="T27" s="48"/>
      <c r="U27" s="48"/>
      <c r="V27" s="48"/>
      <c r="W27" s="48"/>
    </row>
    <row r="28" spans="2:23" s="43" customFormat="1" ht="22.5" customHeight="1" x14ac:dyDescent="0.3">
      <c r="B28" s="48" t="s">
        <v>60</v>
      </c>
      <c r="C28" s="48"/>
      <c r="D28" s="48"/>
      <c r="E28" s="48"/>
      <c r="F28" s="44">
        <f>SUM(G28:H28)</f>
        <v>40777</v>
      </c>
      <c r="G28" s="45">
        <v>30679</v>
      </c>
      <c r="H28" s="46">
        <v>10098</v>
      </c>
      <c r="I28" s="47">
        <v>44634.94</v>
      </c>
      <c r="J28" s="47">
        <v>33666.230000000003</v>
      </c>
      <c r="K28" s="47">
        <v>10968.71</v>
      </c>
      <c r="L28" s="47">
        <v>28917.91</v>
      </c>
      <c r="M28" s="47">
        <v>18789.14</v>
      </c>
      <c r="N28" s="47">
        <v>10128.780000000001</v>
      </c>
      <c r="O28" s="47">
        <v>25270.080000000002</v>
      </c>
      <c r="P28" s="47">
        <v>19161.28</v>
      </c>
      <c r="Q28" s="47">
        <v>6108.8</v>
      </c>
      <c r="R28" s="48"/>
      <c r="S28" s="48" t="s">
        <v>61</v>
      </c>
      <c r="T28" s="48"/>
      <c r="U28" s="48"/>
      <c r="V28" s="48"/>
      <c r="W28" s="48"/>
    </row>
    <row r="29" spans="2:23" s="43" customFormat="1" ht="22.5" customHeight="1" x14ac:dyDescent="0.3">
      <c r="C29" s="48" t="s">
        <v>62</v>
      </c>
      <c r="D29" s="48"/>
      <c r="E29" s="48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48"/>
      <c r="T29" s="48" t="s">
        <v>63</v>
      </c>
      <c r="U29" s="48"/>
      <c r="V29" s="48"/>
      <c r="W29" s="48"/>
    </row>
    <row r="30" spans="2:23" s="43" customFormat="1" ht="22.5" customHeight="1" x14ac:dyDescent="0.3">
      <c r="B30" s="48" t="s">
        <v>64</v>
      </c>
      <c r="C30" s="48"/>
      <c r="D30" s="48"/>
      <c r="E30" s="48"/>
      <c r="F30" s="44">
        <f t="shared" si="2"/>
        <v>19055</v>
      </c>
      <c r="G30" s="45">
        <v>5872</v>
      </c>
      <c r="H30" s="46">
        <v>13183</v>
      </c>
      <c r="I30" s="47">
        <v>36479.61</v>
      </c>
      <c r="J30" s="47">
        <v>15342.29</v>
      </c>
      <c r="K30" s="47">
        <v>21137.32</v>
      </c>
      <c r="L30" s="47">
        <v>25060.19</v>
      </c>
      <c r="M30" s="47">
        <v>13503.87</v>
      </c>
      <c r="N30" s="47">
        <v>11556.33</v>
      </c>
      <c r="O30" s="47">
        <v>20606.939999999999</v>
      </c>
      <c r="P30" s="47">
        <v>8114.55</v>
      </c>
      <c r="Q30" s="47">
        <v>12492.38</v>
      </c>
      <c r="R30" s="48"/>
      <c r="S30" s="48" t="s">
        <v>65</v>
      </c>
      <c r="T30" s="48"/>
      <c r="U30" s="48"/>
      <c r="V30" s="48"/>
      <c r="W30" s="48"/>
    </row>
    <row r="31" spans="2:23" s="43" customFormat="1" ht="22.5" customHeight="1" x14ac:dyDescent="0.3">
      <c r="B31" s="48" t="s">
        <v>66</v>
      </c>
      <c r="C31" s="48"/>
      <c r="D31" s="48"/>
      <c r="E31" s="48"/>
      <c r="F31" s="44">
        <v>13001</v>
      </c>
      <c r="G31" s="45">
        <v>2151</v>
      </c>
      <c r="H31" s="46">
        <v>10851</v>
      </c>
      <c r="I31" s="47">
        <v>30320.73</v>
      </c>
      <c r="J31" s="47">
        <v>6274.64</v>
      </c>
      <c r="K31" s="47">
        <v>24046.09</v>
      </c>
      <c r="L31" s="47">
        <v>26931.74</v>
      </c>
      <c r="M31" s="47">
        <v>4231.8999999999996</v>
      </c>
      <c r="N31" s="47">
        <v>22699.84</v>
      </c>
      <c r="O31" s="47">
        <v>12585.47</v>
      </c>
      <c r="P31" s="47">
        <v>7922.77</v>
      </c>
      <c r="Q31" s="47">
        <v>4662.7</v>
      </c>
      <c r="R31" s="48"/>
      <c r="S31" s="48" t="s">
        <v>67</v>
      </c>
      <c r="T31" s="48"/>
      <c r="U31" s="48"/>
      <c r="V31" s="48"/>
      <c r="W31" s="48"/>
    </row>
    <row r="32" spans="2:23" s="43" customFormat="1" ht="22.5" customHeight="1" x14ac:dyDescent="0.3">
      <c r="B32" s="43" t="s">
        <v>68</v>
      </c>
      <c r="C32" s="48"/>
      <c r="D32" s="48"/>
      <c r="E32" s="48"/>
      <c r="F32" s="44">
        <f t="shared" si="2"/>
        <v>503</v>
      </c>
      <c r="G32" s="52" t="s">
        <v>29</v>
      </c>
      <c r="H32" s="46">
        <v>503</v>
      </c>
      <c r="I32" s="47">
        <v>3113.78</v>
      </c>
      <c r="J32" s="47">
        <v>2511.0500000000002</v>
      </c>
      <c r="K32" s="47">
        <v>602.72</v>
      </c>
      <c r="L32" s="47">
        <v>3551.1</v>
      </c>
      <c r="M32" s="47">
        <v>2547.52</v>
      </c>
      <c r="N32" s="47">
        <v>1003.58</v>
      </c>
      <c r="O32" s="47">
        <v>1281.71</v>
      </c>
      <c r="P32" s="47">
        <v>222.54</v>
      </c>
      <c r="Q32" s="47">
        <v>1059.17</v>
      </c>
      <c r="R32" s="48"/>
      <c r="S32" s="48" t="s">
        <v>69</v>
      </c>
      <c r="T32" s="48"/>
      <c r="U32" s="48"/>
      <c r="V32" s="48"/>
      <c r="W32" s="48"/>
    </row>
    <row r="33" spans="1:23" s="43" customFormat="1" ht="22.5" customHeight="1" x14ac:dyDescent="0.3">
      <c r="B33" s="43" t="s">
        <v>70</v>
      </c>
      <c r="C33" s="48"/>
      <c r="D33" s="48"/>
      <c r="E33" s="48"/>
      <c r="F33" s="44">
        <f t="shared" si="2"/>
        <v>8024</v>
      </c>
      <c r="G33" s="45">
        <v>5404</v>
      </c>
      <c r="H33" s="46">
        <v>2620</v>
      </c>
      <c r="I33" s="47">
        <v>19634.95</v>
      </c>
      <c r="J33" s="47">
        <v>10079.969999999999</v>
      </c>
      <c r="K33" s="47">
        <v>9554.98</v>
      </c>
      <c r="L33" s="47">
        <v>9221.18</v>
      </c>
      <c r="M33" s="47">
        <v>4150.62</v>
      </c>
      <c r="N33" s="47">
        <v>5070.5600000000004</v>
      </c>
      <c r="O33" s="47">
        <v>5850.39</v>
      </c>
      <c r="P33" s="47">
        <v>4107.42</v>
      </c>
      <c r="Q33" s="47">
        <v>1742.98</v>
      </c>
      <c r="R33" s="48"/>
      <c r="S33" s="43" t="s">
        <v>71</v>
      </c>
      <c r="U33" s="48"/>
      <c r="V33" s="48"/>
      <c r="W33" s="48"/>
    </row>
    <row r="34" spans="1:23" s="43" customFormat="1" ht="22.5" customHeight="1" x14ac:dyDescent="0.3">
      <c r="B34" s="43" t="s">
        <v>72</v>
      </c>
      <c r="C34" s="48"/>
      <c r="D34" s="48"/>
      <c r="E34" s="48"/>
      <c r="F34" s="44">
        <v>5178</v>
      </c>
      <c r="G34" s="45">
        <v>2458</v>
      </c>
      <c r="H34" s="46">
        <v>2721</v>
      </c>
      <c r="I34" s="47">
        <v>3942.57</v>
      </c>
      <c r="J34" s="47">
        <v>1045.5</v>
      </c>
      <c r="K34" s="47">
        <v>2897.07</v>
      </c>
      <c r="L34" s="47">
        <v>4227.7299999999996</v>
      </c>
      <c r="M34" s="51" t="s">
        <v>29</v>
      </c>
      <c r="N34" s="47">
        <v>4227.7299999999996</v>
      </c>
      <c r="O34" s="47">
        <v>4897.96</v>
      </c>
      <c r="P34" s="47">
        <v>1673.15</v>
      </c>
      <c r="Q34" s="47">
        <v>3224.8</v>
      </c>
      <c r="R34" s="48"/>
      <c r="S34" s="48" t="s">
        <v>73</v>
      </c>
      <c r="T34" s="48"/>
      <c r="U34" s="48"/>
      <c r="V34" s="48"/>
      <c r="W34" s="48"/>
    </row>
    <row r="35" spans="1:23" s="43" customFormat="1" ht="22.5" customHeight="1" x14ac:dyDescent="0.3">
      <c r="C35" s="43" t="s">
        <v>74</v>
      </c>
      <c r="D35" s="48"/>
      <c r="E35" s="48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48"/>
      <c r="T35" s="48" t="s">
        <v>75</v>
      </c>
      <c r="U35" s="48"/>
      <c r="V35" s="48"/>
      <c r="W35" s="48"/>
    </row>
    <row r="36" spans="1:23" s="43" customFormat="1" ht="22.5" customHeight="1" x14ac:dyDescent="0.3">
      <c r="B36" s="48" t="s">
        <v>76</v>
      </c>
      <c r="C36" s="48"/>
      <c r="D36" s="48"/>
      <c r="E36" s="48"/>
      <c r="F36" s="52" t="s">
        <v>29</v>
      </c>
      <c r="G36" s="52" t="s">
        <v>29</v>
      </c>
      <c r="H36" s="52" t="s">
        <v>29</v>
      </c>
      <c r="I36" s="52" t="s">
        <v>29</v>
      </c>
      <c r="J36" s="52" t="s">
        <v>29</v>
      </c>
      <c r="K36" s="52" t="s">
        <v>29</v>
      </c>
      <c r="L36" s="52" t="s">
        <v>29</v>
      </c>
      <c r="M36" s="52" t="s">
        <v>29</v>
      </c>
      <c r="N36" s="52" t="s">
        <v>29</v>
      </c>
      <c r="O36" s="52" t="s">
        <v>29</v>
      </c>
      <c r="P36" s="52" t="s">
        <v>29</v>
      </c>
      <c r="Q36" s="52" t="s">
        <v>29</v>
      </c>
      <c r="R36" s="48"/>
      <c r="S36" s="48" t="s">
        <v>77</v>
      </c>
      <c r="T36" s="48"/>
      <c r="U36" s="48"/>
      <c r="V36" s="48"/>
      <c r="W36" s="48"/>
    </row>
    <row r="37" spans="1:23" s="43" customFormat="1" ht="22.5" customHeight="1" x14ac:dyDescent="0.3">
      <c r="A37" s="48"/>
      <c r="B37" s="48" t="s">
        <v>78</v>
      </c>
      <c r="C37" s="48"/>
      <c r="D37" s="48"/>
      <c r="E37" s="48"/>
      <c r="F37" s="52" t="s">
        <v>29</v>
      </c>
      <c r="G37" s="52" t="s">
        <v>29</v>
      </c>
      <c r="H37" s="52" t="s">
        <v>29</v>
      </c>
      <c r="I37" s="52" t="s">
        <v>29</v>
      </c>
      <c r="J37" s="52" t="s">
        <v>29</v>
      </c>
      <c r="K37" s="52" t="s">
        <v>29</v>
      </c>
      <c r="L37" s="47">
        <v>9575.69</v>
      </c>
      <c r="M37" s="47">
        <v>5014.59</v>
      </c>
      <c r="N37" s="47">
        <v>4561.1000000000004</v>
      </c>
      <c r="O37" s="52" t="s">
        <v>29</v>
      </c>
      <c r="P37" s="52" t="s">
        <v>29</v>
      </c>
      <c r="Q37" s="52" t="s">
        <v>29</v>
      </c>
      <c r="R37" s="48"/>
      <c r="S37" s="48" t="s">
        <v>79</v>
      </c>
      <c r="T37" s="48"/>
      <c r="U37" s="48"/>
      <c r="V37" s="48"/>
      <c r="W37" s="48"/>
    </row>
    <row r="38" spans="1:23" ht="3" customHeight="1" x14ac:dyDescent="0.35">
      <c r="A38" s="30"/>
      <c r="B38" s="30"/>
      <c r="C38" s="30"/>
      <c r="D38" s="30"/>
      <c r="E38" s="54"/>
      <c r="F38" s="55"/>
      <c r="G38" s="56"/>
      <c r="H38" s="57"/>
      <c r="I38" s="57"/>
      <c r="J38" s="57"/>
      <c r="K38" s="57"/>
      <c r="L38" s="58"/>
      <c r="M38" s="59"/>
      <c r="N38" s="60"/>
      <c r="O38" s="55"/>
      <c r="P38" s="61"/>
      <c r="Q38" s="57"/>
      <c r="R38" s="62"/>
      <c r="S38" s="30"/>
      <c r="T38" s="30"/>
      <c r="U38" s="30"/>
    </row>
    <row r="39" spans="1:23" ht="3" customHeight="1" x14ac:dyDescent="0.35">
      <c r="B39" s="7"/>
      <c r="C39" s="7"/>
      <c r="D39" s="7"/>
      <c r="E39" s="7"/>
      <c r="F39" s="7"/>
      <c r="G39" s="7"/>
      <c r="H39" s="7"/>
      <c r="I39" s="7"/>
      <c r="J39" s="7"/>
      <c r="K39" s="7"/>
      <c r="L39" s="63"/>
      <c r="M39" s="64"/>
      <c r="N39" s="64"/>
      <c r="R39" s="7"/>
      <c r="S39" s="7"/>
      <c r="T39" s="7"/>
      <c r="U39" s="7"/>
    </row>
    <row r="40" spans="1:23" s="43" customFormat="1" ht="14.25" customHeight="1" x14ac:dyDescent="0.35">
      <c r="C40" s="65" t="s">
        <v>80</v>
      </c>
      <c r="D40" s="8" t="s">
        <v>81</v>
      </c>
      <c r="L40" s="66"/>
      <c r="M40" s="67"/>
      <c r="N40" s="68"/>
      <c r="O40" s="6"/>
      <c r="P40" s="6"/>
      <c r="Q40" s="6"/>
      <c r="V40" s="48"/>
    </row>
    <row r="41" spans="1:23" s="43" customFormat="1" ht="15" customHeight="1" x14ac:dyDescent="0.35">
      <c r="C41" s="65" t="s">
        <v>82</v>
      </c>
      <c r="D41" s="8" t="s">
        <v>83</v>
      </c>
      <c r="L41" s="66"/>
      <c r="M41" s="67"/>
      <c r="N41" s="69"/>
      <c r="O41" s="6"/>
      <c r="P41" s="6"/>
      <c r="Q41" s="6"/>
      <c r="V41" s="48"/>
    </row>
    <row r="42" spans="1:23" x14ac:dyDescent="0.35">
      <c r="L42" s="66"/>
      <c r="M42" s="67"/>
      <c r="N42" s="67"/>
    </row>
    <row r="43" spans="1:23" x14ac:dyDescent="0.35">
      <c r="B43" s="48"/>
      <c r="L43" s="66"/>
      <c r="M43" s="68"/>
      <c r="N43" s="68"/>
    </row>
    <row r="44" spans="1:23" x14ac:dyDescent="0.35">
      <c r="L44" s="7"/>
      <c r="M44" s="68"/>
      <c r="N44" s="7"/>
    </row>
    <row r="45" spans="1:23" x14ac:dyDescent="0.35">
      <c r="L45" s="7"/>
      <c r="M45" s="7"/>
      <c r="N45" s="7"/>
    </row>
    <row r="46" spans="1:23" x14ac:dyDescent="0.35">
      <c r="B46" s="43"/>
      <c r="L46" s="43"/>
      <c r="M46" s="43"/>
      <c r="N46" s="43"/>
    </row>
    <row r="47" spans="1:23" x14ac:dyDescent="0.35">
      <c r="L47" s="43"/>
      <c r="M47" s="43"/>
      <c r="N47" s="43"/>
    </row>
    <row r="49" spans="2:2" x14ac:dyDescent="0.35">
      <c r="B49" s="48"/>
    </row>
    <row r="50" spans="2:2" x14ac:dyDescent="0.35">
      <c r="B50" s="48"/>
    </row>
    <row r="52" spans="2:2" x14ac:dyDescent="0.35">
      <c r="B52" s="43"/>
    </row>
  </sheetData>
  <mergeCells count="13">
    <mergeCell ref="O6:Q6"/>
    <mergeCell ref="B9:E9"/>
    <mergeCell ref="S9:U9"/>
    <mergeCell ref="B4:E8"/>
    <mergeCell ref="F4:Q4"/>
    <mergeCell ref="S4:U8"/>
    <mergeCell ref="F5:H5"/>
    <mergeCell ref="I5:K5"/>
    <mergeCell ref="L5:N5"/>
    <mergeCell ref="O5:Q5"/>
    <mergeCell ref="F6:H6"/>
    <mergeCell ref="I6:K6"/>
    <mergeCell ref="L6:N6"/>
  </mergeCells>
  <pageMargins left="0.47244094488188981" right="0.15748031496062992" top="0.78740157480314965" bottom="0.59055118110236227" header="0.51181102362204722" footer="0.51181102362204722"/>
  <pageSetup paperSize="9" scale="6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2015-05-20T05:06:48Z</dcterms:created>
  <dcterms:modified xsi:type="dcterms:W3CDTF">2015-05-20T05:07:06Z</dcterms:modified>
</cp:coreProperties>
</file>