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3.4น40" sheetId="1" r:id="rId1"/>
  </sheets>
  <calcPr calcId="144525"/>
</workbook>
</file>

<file path=xl/calcChain.xml><?xml version="1.0" encoding="utf-8"?>
<calcChain xmlns="http://schemas.openxmlformats.org/spreadsheetml/2006/main">
  <c r="K23" i="1" l="1"/>
  <c r="H23" i="1"/>
  <c r="G23" i="1"/>
  <c r="F23" i="1"/>
  <c r="E23" i="1"/>
  <c r="H22" i="1"/>
  <c r="E22" i="1"/>
  <c r="H21" i="1"/>
  <c r="E21" i="1"/>
  <c r="E20" i="1"/>
  <c r="E19" i="1"/>
  <c r="E18" i="1"/>
  <c r="E17" i="1"/>
  <c r="K16" i="1"/>
  <c r="H16" i="1"/>
  <c r="G16" i="1"/>
  <c r="F16" i="1"/>
  <c r="E16" i="1"/>
  <c r="K15" i="1"/>
  <c r="H15" i="1"/>
  <c r="G15" i="1"/>
  <c r="F15" i="1"/>
  <c r="E15" i="1" s="1"/>
  <c r="K14" i="1"/>
  <c r="H14" i="1"/>
  <c r="G14" i="1"/>
  <c r="F14" i="1"/>
  <c r="E14" i="1" s="1"/>
  <c r="K13" i="1"/>
  <c r="H13" i="1"/>
  <c r="G13" i="1"/>
  <c r="F13" i="1"/>
  <c r="E13" i="1" s="1"/>
  <c r="E12" i="1" s="1"/>
  <c r="P12" i="1"/>
  <c r="O12" i="1"/>
  <c r="N12" i="1"/>
  <c r="M12" i="1"/>
  <c r="L12" i="1"/>
  <c r="K1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<sst xmlns="http://schemas.openxmlformats.org/spreadsheetml/2006/main" count="151" uniqueCount="53">
  <si>
    <t xml:space="preserve">ตาราง     </t>
  </si>
  <si>
    <t>ครู จำแนกตามสังกัด เพศ เป็นรายอำเภอ ปีการศึกษา 2555</t>
  </si>
  <si>
    <t>TABLE</t>
  </si>
  <si>
    <t>TEACHERS BY JURISDICTION, SEX AND DISTRICT: ACADEMIC YEAR 2012</t>
  </si>
  <si>
    <t>อำเภอ</t>
  </si>
  <si>
    <t>สังกัด Jurisdiction</t>
  </si>
  <si>
    <t>District</t>
  </si>
  <si>
    <t>สำนักบริหารงาน</t>
  </si>
  <si>
    <t>รวม</t>
  </si>
  <si>
    <t>สนง.คณะกรรมการ</t>
  </si>
  <si>
    <t>คณะกรรมการส่งเสริม</t>
  </si>
  <si>
    <t>Total</t>
  </si>
  <si>
    <t>การศึกษาขั้นพื้นฐาน</t>
  </si>
  <si>
    <t>การศึกษาเอกชน</t>
  </si>
  <si>
    <t>กรมส่งเสริมการปกครองท้องถิ่น</t>
  </si>
  <si>
    <r>
      <t xml:space="preserve">อื่น ๆ </t>
    </r>
    <r>
      <rPr>
        <vertAlign val="superscript"/>
        <sz val="12"/>
        <rFont val="AngsanaUPC"/>
        <family val="1"/>
        <charset val="222"/>
      </rPr>
      <t>1/</t>
    </r>
  </si>
  <si>
    <t>Office of the Basic</t>
  </si>
  <si>
    <t>Office of the Private</t>
  </si>
  <si>
    <t xml:space="preserve">Department of Local </t>
  </si>
  <si>
    <t>Others</t>
  </si>
  <si>
    <t>Education Commission</t>
  </si>
  <si>
    <t>Administration</t>
  </si>
  <si>
    <t>ชาย</t>
  </si>
  <si>
    <t>หญิง</t>
  </si>
  <si>
    <t>Male</t>
  </si>
  <si>
    <t>Female</t>
  </si>
  <si>
    <t>รวมยอด</t>
  </si>
  <si>
    <t>-</t>
  </si>
  <si>
    <t>เมืองเพชรบูรณ์</t>
  </si>
  <si>
    <t>Muang Phetchabun</t>
  </si>
  <si>
    <t>ชนแดน</t>
  </si>
  <si>
    <t>Chon Daen</t>
  </si>
  <si>
    <t>หล่มสัก</t>
  </si>
  <si>
    <t>Lom Sak</t>
  </si>
  <si>
    <t>หล่มเก่า</t>
  </si>
  <si>
    <t>Lom Kao</t>
  </si>
  <si>
    <t>วิเชียรบุรี</t>
  </si>
  <si>
    <t>Wichian Buri</t>
  </si>
  <si>
    <t>ศรีเทพ</t>
  </si>
  <si>
    <t>Si Thep</t>
  </si>
  <si>
    <t>หนองไผ่</t>
  </si>
  <si>
    <t>Nong Phai</t>
  </si>
  <si>
    <t>บึงสามพัน</t>
  </si>
  <si>
    <t>Bung Sam Phan</t>
  </si>
  <si>
    <t>น้ำหนาว</t>
  </si>
  <si>
    <t>Nam Nao</t>
  </si>
  <si>
    <t>วังโป่ง</t>
  </si>
  <si>
    <t>Wang Pong</t>
  </si>
  <si>
    <t>เขาค้อ</t>
  </si>
  <si>
    <t>Khao Kho</t>
  </si>
  <si>
    <t xml:space="preserve">     ที่มา:  สำนักงานเขตพื้นที่การศึกษาเพชรบูรณ์  เขต 1 2 และ 3</t>
  </si>
  <si>
    <t>Source:    Phetchabun  Educational Service Area Office, Area 1,2 and 3</t>
  </si>
  <si>
    <t xml:space="preserve">                Department of 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</si>
</sst>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Cordia New"/>
      <family val="2"/>
    </font>
    <font>
      <b/>
      <sz val="14"/>
      <name val="AngsanaUPC"/>
      <family val="1"/>
      <charset val="222"/>
    </font>
    <font>
      <b/>
      <sz val="13"/>
      <name val="Cordia New"/>
      <family val="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sz val="12"/>
      <name val="Cordia New"/>
      <family val="2"/>
    </font>
    <font>
      <vertAlign val="superscript"/>
      <sz val="12"/>
      <name val="AngsanaUPC"/>
      <family val="1"/>
      <charset val="222"/>
    </font>
    <font>
      <b/>
      <sz val="12"/>
      <name val="AngsanaUPC"/>
      <family val="1"/>
      <charset val="222"/>
    </font>
    <font>
      <b/>
      <sz val="12"/>
      <name val="AngsanaUPC"/>
      <family val="1"/>
    </font>
    <font>
      <sz val="12"/>
      <name val="AngsanaUPC"/>
      <family val="1"/>
    </font>
    <font>
      <sz val="13"/>
      <name val="AngsanaUPC"/>
      <family val="1"/>
    </font>
    <font>
      <sz val="13"/>
      <name val="AngsanaUPC"/>
      <family val="1"/>
      <charset val="22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94">
    <xf numFmtId="0" fontId="0" fillId="0" borderId="0" xfId="0"/>
    <xf numFmtId="0" fontId="3" fillId="0" borderId="0" xfId="2" applyFont="1"/>
    <xf numFmtId="0" fontId="4" fillId="0" borderId="0" xfId="2" applyFont="1"/>
    <xf numFmtId="0" fontId="4" fillId="0" borderId="0" xfId="2" applyFont="1" applyAlignment="1">
      <alignment horizontal="center"/>
    </xf>
    <xf numFmtId="0" fontId="5" fillId="0" borderId="0" xfId="2" applyFont="1" applyBorder="1"/>
    <xf numFmtId="0" fontId="6" fillId="0" borderId="0" xfId="2" applyFont="1" applyBorder="1"/>
    <xf numFmtId="0" fontId="2" fillId="0" borderId="1" xfId="2" applyBorder="1"/>
    <xf numFmtId="0" fontId="2" fillId="0" borderId="0" xfId="2"/>
    <xf numFmtId="0" fontId="7" fillId="0" borderId="2" xfId="2" applyFont="1" applyBorder="1" applyAlignment="1">
      <alignment horizontal="center" vertical="center" shrinkToFit="1"/>
    </xf>
    <xf numFmtId="0" fontId="2" fillId="0" borderId="2" xfId="2" applyBorder="1" applyAlignment="1">
      <alignment horizontal="center" vertical="center" shrinkToFit="1"/>
    </xf>
    <xf numFmtId="0" fontId="2" fillId="0" borderId="3" xfId="2" applyBorder="1" applyAlignment="1">
      <alignment horizontal="center" vertical="center" shrinkToFit="1"/>
    </xf>
    <xf numFmtId="0" fontId="7" fillId="0" borderId="4" xfId="2" applyFont="1" applyBorder="1" applyAlignment="1">
      <alignment horizontal="left"/>
    </xf>
    <xf numFmtId="0" fontId="8" fillId="0" borderId="2" xfId="2" applyFont="1" applyBorder="1"/>
    <xf numFmtId="0" fontId="7" fillId="0" borderId="3" xfId="2" applyFont="1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7" fillId="0" borderId="4" xfId="2" applyFont="1" applyBorder="1" applyAlignment="1">
      <alignment horizontal="center" vertical="center" shrinkToFit="1"/>
    </xf>
    <xf numFmtId="0" fontId="8" fillId="0" borderId="0" xfId="2" applyFont="1"/>
    <xf numFmtId="0" fontId="2" fillId="0" borderId="0" xfId="2" applyBorder="1" applyAlignment="1">
      <alignment horizontal="center" vertical="center" shrinkToFit="1"/>
    </xf>
    <xf numFmtId="0" fontId="2" fillId="0" borderId="8" xfId="2" applyBorder="1" applyAlignment="1">
      <alignment horizontal="center" vertical="center" shrinkToFit="1"/>
    </xf>
    <xf numFmtId="0" fontId="7" fillId="0" borderId="9" xfId="2" applyFont="1" applyBorder="1"/>
    <xf numFmtId="0" fontId="7" fillId="0" borderId="0" xfId="2" applyFont="1" applyBorder="1"/>
    <xf numFmtId="0" fontId="7" fillId="0" borderId="8" xfId="2" applyFont="1" applyBorder="1" applyAlignment="1">
      <alignment horizontal="center"/>
    </xf>
    <xf numFmtId="0" fontId="7" fillId="0" borderId="8" xfId="2" applyFont="1" applyBorder="1"/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7" fillId="0" borderId="4" xfId="2" applyFont="1" applyBorder="1"/>
    <xf numFmtId="0" fontId="7" fillId="0" borderId="2" xfId="2" applyFont="1" applyBorder="1"/>
    <xf numFmtId="0" fontId="7" fillId="0" borderId="3" xfId="2" applyFont="1" applyBorder="1"/>
    <xf numFmtId="0" fontId="8" fillId="0" borderId="0" xfId="2" applyFont="1" applyBorder="1"/>
    <xf numFmtId="0" fontId="8" fillId="0" borderId="8" xfId="2" applyFont="1" applyBorder="1"/>
    <xf numFmtId="0" fontId="2" fillId="0" borderId="9" xfId="2" applyBorder="1" applyAlignment="1">
      <alignment horizontal="center" vertical="center" shrinkToFit="1"/>
    </xf>
    <xf numFmtId="0" fontId="7" fillId="0" borderId="9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8" xfId="2" applyFont="1" applyBorder="1" applyAlignment="1">
      <alignment horizontal="center"/>
    </xf>
    <xf numFmtId="0" fontId="7" fillId="0" borderId="9" xfId="2" applyFont="1" applyBorder="1" applyAlignment="1">
      <alignment horizontal="center" vertical="center"/>
    </xf>
    <xf numFmtId="0" fontId="8" fillId="0" borderId="8" xfId="2" applyFont="1" applyBorder="1" applyAlignment="1">
      <alignment vertical="center"/>
    </xf>
    <xf numFmtId="0" fontId="7" fillId="0" borderId="9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8" xfId="2" applyFont="1" applyBorder="1" applyAlignment="1">
      <alignment vertical="center"/>
    </xf>
    <xf numFmtId="0" fontId="7" fillId="0" borderId="0" xfId="2" applyFont="1" applyBorder="1" applyAlignment="1">
      <alignment horizontal="center"/>
    </xf>
    <xf numFmtId="0" fontId="7" fillId="0" borderId="10" xfId="2" applyFont="1" applyBorder="1"/>
    <xf numFmtId="0" fontId="7" fillId="0" borderId="1" xfId="2" applyFont="1" applyBorder="1" applyAlignment="1">
      <alignment horizontal="center"/>
    </xf>
    <xf numFmtId="0" fontId="7" fillId="0" borderId="11" xfId="2" applyFont="1" applyBorder="1" applyAlignment="1">
      <alignment horizontal="center"/>
    </xf>
    <xf numFmtId="0" fontId="7" fillId="0" borderId="10" xfId="2" applyFont="1" applyBorder="1" applyAlignment="1">
      <alignment vertical="center"/>
    </xf>
    <xf numFmtId="0" fontId="7" fillId="0" borderId="1" xfId="2" applyFont="1" applyBorder="1" applyAlignment="1">
      <alignment horizontal="center" vertical="center"/>
    </xf>
    <xf numFmtId="0" fontId="7" fillId="0" borderId="11" xfId="2" applyFont="1" applyBorder="1" applyAlignment="1">
      <alignment vertical="center"/>
    </xf>
    <xf numFmtId="0" fontId="8" fillId="0" borderId="1" xfId="2" applyFont="1" applyBorder="1"/>
    <xf numFmtId="0" fontId="7" fillId="0" borderId="10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11" xfId="2" applyFont="1" applyBorder="1" applyAlignment="1">
      <alignment horizontal="center"/>
    </xf>
    <xf numFmtId="0" fontId="8" fillId="0" borderId="11" xfId="2" applyFont="1" applyBorder="1"/>
    <xf numFmtId="0" fontId="7" fillId="0" borderId="12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0" fontId="2" fillId="0" borderId="1" xfId="2" applyBorder="1" applyAlignment="1">
      <alignment horizontal="center" vertical="center" shrinkToFit="1"/>
    </xf>
    <xf numFmtId="0" fontId="2" fillId="0" borderId="11" xfId="2" applyBorder="1" applyAlignment="1">
      <alignment horizontal="center" vertical="center" shrinkToFit="1"/>
    </xf>
    <xf numFmtId="0" fontId="7" fillId="0" borderId="14" xfId="2" applyFont="1" applyBorder="1" applyAlignment="1">
      <alignment horizontal="center"/>
    </xf>
    <xf numFmtId="0" fontId="2" fillId="0" borderId="10" xfId="2" applyBorder="1" applyAlignment="1">
      <alignment horizontal="center" vertical="center" shrinkToFit="1"/>
    </xf>
    <xf numFmtId="0" fontId="10" fillId="0" borderId="2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187" fontId="10" fillId="0" borderId="13" xfId="1" applyNumberFormat="1" applyFont="1" applyBorder="1" applyAlignment="1">
      <alignment vertical="center"/>
    </xf>
    <xf numFmtId="187" fontId="11" fillId="0" borderId="13" xfId="1" applyNumberFormat="1" applyFont="1" applyBorder="1" applyAlignment="1">
      <alignment vertical="center"/>
    </xf>
    <xf numFmtId="187" fontId="11" fillId="0" borderId="12" xfId="1" applyNumberFormat="1" applyFont="1" applyBorder="1" applyAlignment="1">
      <alignment vertical="center"/>
    </xf>
    <xf numFmtId="187" fontId="12" fillId="0" borderId="13" xfId="1" applyNumberFormat="1" applyFont="1" applyBorder="1" applyAlignment="1">
      <alignment horizontal="right"/>
    </xf>
    <xf numFmtId="0" fontId="6" fillId="0" borderId="4" xfId="2" applyFont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10" fillId="0" borderId="0" xfId="2" applyFont="1" applyBorder="1" applyAlignment="1">
      <alignment horizontal="center"/>
    </xf>
    <xf numFmtId="0" fontId="13" fillId="0" borderId="8" xfId="2" applyFont="1" applyBorder="1" applyAlignment="1">
      <alignment vertical="center"/>
    </xf>
    <xf numFmtId="0" fontId="10" fillId="0" borderId="8" xfId="2" applyFont="1" applyBorder="1" applyAlignment="1">
      <alignment horizontal="center"/>
    </xf>
    <xf numFmtId="187" fontId="7" fillId="0" borderId="13" xfId="1" applyNumberFormat="1" applyFont="1" applyBorder="1"/>
    <xf numFmtId="187" fontId="7" fillId="0" borderId="8" xfId="1" applyNumberFormat="1" applyFont="1" applyBorder="1"/>
    <xf numFmtId="187" fontId="12" fillId="0" borderId="8" xfId="1" applyNumberFormat="1" applyFont="1" applyBorder="1" applyAlignment="1">
      <alignment horizontal="right"/>
    </xf>
    <xf numFmtId="187" fontId="12" fillId="0" borderId="13" xfId="1" applyNumberFormat="1" applyFont="1" applyBorder="1"/>
    <xf numFmtId="187" fontId="12" fillId="0" borderId="8" xfId="1" applyNumberFormat="1" applyFont="1" applyBorder="1"/>
    <xf numFmtId="0" fontId="14" fillId="0" borderId="9" xfId="2" applyFont="1" applyBorder="1" applyAlignment="1">
      <alignment horizontal="left" indent="1"/>
    </xf>
    <xf numFmtId="0" fontId="13" fillId="0" borderId="0" xfId="2" applyFont="1" applyBorder="1" applyAlignment="1">
      <alignment vertical="center"/>
    </xf>
    <xf numFmtId="0" fontId="7" fillId="0" borderId="1" xfId="2" applyFont="1" applyBorder="1"/>
    <xf numFmtId="0" fontId="13" fillId="0" borderId="1" xfId="2" applyFont="1" applyBorder="1" applyAlignment="1">
      <alignment vertical="center"/>
    </xf>
    <xf numFmtId="0" fontId="7" fillId="0" borderId="11" xfId="2" applyFont="1" applyBorder="1"/>
    <xf numFmtId="187" fontId="7" fillId="0" borderId="14" xfId="1" applyNumberFormat="1" applyFont="1" applyBorder="1"/>
    <xf numFmtId="187" fontId="7" fillId="0" borderId="11" xfId="1" applyNumberFormat="1" applyFont="1" applyBorder="1"/>
    <xf numFmtId="187" fontId="12" fillId="0" borderId="14" xfId="1" applyNumberFormat="1" applyFont="1" applyBorder="1"/>
    <xf numFmtId="187" fontId="12" fillId="0" borderId="11" xfId="1" applyNumberFormat="1" applyFont="1" applyBorder="1"/>
    <xf numFmtId="187" fontId="12" fillId="0" borderId="14" xfId="1" applyNumberFormat="1" applyFont="1" applyBorder="1" applyAlignment="1">
      <alignment horizontal="right"/>
    </xf>
    <xf numFmtId="0" fontId="14" fillId="0" borderId="10" xfId="2" applyFont="1" applyBorder="1" applyAlignment="1">
      <alignment horizontal="left" indent="1"/>
    </xf>
    <xf numFmtId="0" fontId="15" fillId="0" borderId="0" xfId="2" applyFont="1" applyBorder="1" applyAlignment="1">
      <alignment horizontal="left"/>
    </xf>
    <xf numFmtId="0" fontId="14" fillId="0" borderId="0" xfId="2" applyFont="1" applyBorder="1" applyAlignment="1">
      <alignment horizontal="left"/>
    </xf>
    <xf numFmtId="0" fontId="14" fillId="0" borderId="0" xfId="2" applyFont="1"/>
    <xf numFmtId="0" fontId="15" fillId="0" borderId="0" xfId="2" applyFont="1"/>
    <xf numFmtId="0" fontId="7" fillId="0" borderId="0" xfId="2" applyFont="1"/>
  </cellXfs>
  <cellStyles count="5">
    <cellStyle name="Comma" xfId="1" builtinId="3"/>
    <cellStyle name="Normal" xfId="0" builtinId="0"/>
    <cellStyle name="เครื่องหมายจุลภาค 2" xfId="3"/>
    <cellStyle name="ปกติ 2" xfId="2"/>
    <cellStyle name="ปกติ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133350</xdr:colOff>
      <xdr:row>0</xdr:row>
      <xdr:rowOff>0</xdr:rowOff>
    </xdr:from>
    <xdr:to>
      <xdr:col>20</xdr:col>
      <xdr:colOff>695325</xdr:colOff>
      <xdr:row>26</xdr:row>
      <xdr:rowOff>238125</xdr:rowOff>
    </xdr:to>
    <xdr:grpSp>
      <xdr:nvGrpSpPr>
        <xdr:cNvPr id="2" name="Group 14"/>
        <xdr:cNvGrpSpPr>
          <a:grpSpLocks/>
        </xdr:cNvGrpSpPr>
      </xdr:nvGrpSpPr>
      <xdr:grpSpPr bwMode="auto">
        <a:xfrm>
          <a:off x="10086975" y="0"/>
          <a:ext cx="561975" cy="6829425"/>
          <a:chOff x="9715500" y="0"/>
          <a:chExt cx="449011" cy="669607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29655" y="326866"/>
            <a:ext cx="334856" cy="37729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l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715500" y="0"/>
            <a:ext cx="426180" cy="3922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4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0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691167" y="3504284"/>
            <a:ext cx="6368524" cy="1505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29"/>
  <sheetViews>
    <sheetView showGridLines="0" tabSelected="1" zoomScaleNormal="100" workbookViewId="0">
      <selection activeCell="M19" sqref="M19"/>
    </sheetView>
  </sheetViews>
  <sheetFormatPr defaultRowHeight="21.75" x14ac:dyDescent="0.5"/>
  <cols>
    <col min="1" max="1" width="1.5" style="7" customWidth="1"/>
    <col min="2" max="2" width="5.375" style="7" customWidth="1"/>
    <col min="3" max="3" width="3.125" style="7" customWidth="1"/>
    <col min="4" max="7" width="6.375" style="7" customWidth="1"/>
    <col min="8" max="19" width="6.125" style="7" customWidth="1"/>
    <col min="20" max="20" width="21.625" style="7" customWidth="1"/>
    <col min="21" max="21" width="9.375" style="7" customWidth="1"/>
    <col min="22" max="22" width="3.625" style="7" customWidth="1"/>
    <col min="23" max="16384" width="9" style="7"/>
  </cols>
  <sheetData>
    <row r="1" spans="1:21" s="1" customFormat="1" ht="21" x14ac:dyDescent="0.45">
      <c r="B1" s="2" t="s">
        <v>0</v>
      </c>
      <c r="C1" s="3">
        <v>3.4</v>
      </c>
      <c r="D1" s="2" t="s">
        <v>1</v>
      </c>
      <c r="E1" s="2"/>
      <c r="F1" s="2"/>
      <c r="G1" s="2"/>
      <c r="H1" s="2"/>
      <c r="I1" s="2"/>
      <c r="J1" s="2"/>
    </row>
    <row r="2" spans="1:21" s="4" customFormat="1" ht="21" x14ac:dyDescent="0.45">
      <c r="B2" s="5" t="s">
        <v>2</v>
      </c>
      <c r="C2" s="3">
        <v>3.4</v>
      </c>
      <c r="D2" s="5" t="s">
        <v>3</v>
      </c>
      <c r="E2" s="5"/>
      <c r="F2" s="5"/>
      <c r="G2" s="5"/>
      <c r="H2" s="5"/>
      <c r="I2" s="5"/>
      <c r="J2" s="5"/>
    </row>
    <row r="3" spans="1:21" ht="3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21" s="19" customFormat="1" ht="21.75" customHeight="1" x14ac:dyDescent="0.45">
      <c r="A4" s="8" t="s">
        <v>4</v>
      </c>
      <c r="B4" s="9"/>
      <c r="C4" s="9"/>
      <c r="D4" s="10"/>
      <c r="E4" s="11"/>
      <c r="F4" s="12"/>
      <c r="G4" s="13"/>
      <c r="H4" s="14" t="s">
        <v>5</v>
      </c>
      <c r="I4" s="15"/>
      <c r="J4" s="15"/>
      <c r="K4" s="15"/>
      <c r="L4" s="15"/>
      <c r="M4" s="15"/>
      <c r="N4" s="16"/>
      <c r="O4" s="16"/>
      <c r="P4" s="16"/>
      <c r="Q4" s="15"/>
      <c r="R4" s="15"/>
      <c r="S4" s="17"/>
      <c r="T4" s="18" t="s">
        <v>6</v>
      </c>
    </row>
    <row r="5" spans="1:21" s="19" customFormat="1" ht="18.75" x14ac:dyDescent="0.45">
      <c r="A5" s="20"/>
      <c r="B5" s="20"/>
      <c r="C5" s="20"/>
      <c r="D5" s="21"/>
      <c r="E5" s="22"/>
      <c r="F5" s="23"/>
      <c r="G5" s="24"/>
      <c r="H5" s="22"/>
      <c r="I5" s="23"/>
      <c r="J5" s="25"/>
      <c r="K5" s="26"/>
      <c r="L5" s="27" t="s">
        <v>7</v>
      </c>
      <c r="M5" s="26"/>
      <c r="N5" s="28"/>
      <c r="O5" s="29"/>
      <c r="P5" s="30"/>
      <c r="Q5" s="31"/>
      <c r="R5" s="31"/>
      <c r="S5" s="32"/>
      <c r="T5" s="33"/>
    </row>
    <row r="6" spans="1:21" s="19" customFormat="1" ht="19.5" customHeight="1" x14ac:dyDescent="0.45">
      <c r="A6" s="20"/>
      <c r="B6" s="20"/>
      <c r="C6" s="20"/>
      <c r="D6" s="21"/>
      <c r="E6" s="34" t="s">
        <v>8</v>
      </c>
      <c r="F6" s="35"/>
      <c r="G6" s="36"/>
      <c r="H6" s="37"/>
      <c r="I6" s="27" t="s">
        <v>9</v>
      </c>
      <c r="J6" s="38"/>
      <c r="K6" s="26"/>
      <c r="L6" s="27" t="s">
        <v>10</v>
      </c>
      <c r="M6" s="26"/>
      <c r="N6" s="39"/>
      <c r="O6" s="40"/>
      <c r="P6" s="41"/>
      <c r="Q6" s="35"/>
      <c r="R6" s="35"/>
      <c r="S6" s="36"/>
      <c r="T6" s="33"/>
    </row>
    <row r="7" spans="1:21" s="19" customFormat="1" ht="21" customHeight="1" x14ac:dyDescent="0.45">
      <c r="A7" s="20"/>
      <c r="B7" s="20"/>
      <c r="C7" s="20"/>
      <c r="D7" s="21"/>
      <c r="E7" s="34" t="s">
        <v>11</v>
      </c>
      <c r="F7" s="35"/>
      <c r="G7" s="36"/>
      <c r="H7" s="37"/>
      <c r="I7" s="27" t="s">
        <v>12</v>
      </c>
      <c r="J7" s="42"/>
      <c r="K7" s="26"/>
      <c r="L7" s="27" t="s">
        <v>13</v>
      </c>
      <c r="M7" s="26"/>
      <c r="N7" s="34" t="s">
        <v>14</v>
      </c>
      <c r="O7" s="35"/>
      <c r="P7" s="36"/>
      <c r="Q7" s="35" t="s">
        <v>15</v>
      </c>
      <c r="R7" s="35"/>
      <c r="S7" s="36"/>
      <c r="T7" s="33"/>
    </row>
    <row r="8" spans="1:21" s="19" customFormat="1" ht="18.75" x14ac:dyDescent="0.45">
      <c r="A8" s="20"/>
      <c r="B8" s="20"/>
      <c r="C8" s="20"/>
      <c r="D8" s="21"/>
      <c r="E8" s="22"/>
      <c r="F8" s="43"/>
      <c r="G8" s="24"/>
      <c r="H8" s="37"/>
      <c r="I8" s="27" t="s">
        <v>16</v>
      </c>
      <c r="J8" s="42"/>
      <c r="K8" s="26"/>
      <c r="L8" s="27" t="s">
        <v>17</v>
      </c>
      <c r="M8" s="26"/>
      <c r="N8" s="34" t="s">
        <v>18</v>
      </c>
      <c r="O8" s="35"/>
      <c r="P8" s="36"/>
      <c r="Q8" s="35" t="s">
        <v>19</v>
      </c>
      <c r="R8" s="35"/>
      <c r="S8" s="36"/>
      <c r="T8" s="33"/>
    </row>
    <row r="9" spans="1:21" s="19" customFormat="1" ht="18.75" x14ac:dyDescent="0.45">
      <c r="A9" s="20"/>
      <c r="B9" s="20"/>
      <c r="C9" s="20"/>
      <c r="D9" s="21"/>
      <c r="E9" s="44"/>
      <c r="F9" s="45"/>
      <c r="G9" s="46"/>
      <c r="H9" s="47"/>
      <c r="I9" s="48" t="s">
        <v>20</v>
      </c>
      <c r="J9" s="49"/>
      <c r="K9" s="50"/>
      <c r="L9" s="45" t="s">
        <v>20</v>
      </c>
      <c r="M9" s="50"/>
      <c r="N9" s="51" t="s">
        <v>21</v>
      </c>
      <c r="O9" s="52"/>
      <c r="P9" s="53"/>
      <c r="Q9" s="50"/>
      <c r="R9" s="50"/>
      <c r="S9" s="54"/>
      <c r="T9" s="33"/>
    </row>
    <row r="10" spans="1:21" x14ac:dyDescent="0.5">
      <c r="A10" s="20"/>
      <c r="B10" s="20"/>
      <c r="C10" s="20"/>
      <c r="D10" s="21"/>
      <c r="E10" s="55" t="s">
        <v>8</v>
      </c>
      <c r="F10" s="55" t="s">
        <v>22</v>
      </c>
      <c r="G10" s="24" t="s">
        <v>23</v>
      </c>
      <c r="H10" s="55" t="s">
        <v>8</v>
      </c>
      <c r="I10" s="55" t="s">
        <v>22</v>
      </c>
      <c r="J10" s="24" t="s">
        <v>23</v>
      </c>
      <c r="K10" s="55" t="s">
        <v>8</v>
      </c>
      <c r="L10" s="55" t="s">
        <v>22</v>
      </c>
      <c r="M10" s="24" t="s">
        <v>23</v>
      </c>
      <c r="N10" s="56" t="s">
        <v>8</v>
      </c>
      <c r="O10" s="24" t="s">
        <v>22</v>
      </c>
      <c r="P10" s="24" t="s">
        <v>23</v>
      </c>
      <c r="Q10" s="55" t="s">
        <v>8</v>
      </c>
      <c r="R10" s="55" t="s">
        <v>22</v>
      </c>
      <c r="S10" s="24" t="s">
        <v>23</v>
      </c>
      <c r="T10" s="33"/>
    </row>
    <row r="11" spans="1:21" x14ac:dyDescent="0.5">
      <c r="A11" s="57"/>
      <c r="B11" s="57"/>
      <c r="C11" s="57"/>
      <c r="D11" s="58"/>
      <c r="E11" s="59" t="s">
        <v>11</v>
      </c>
      <c r="F11" s="59" t="s">
        <v>24</v>
      </c>
      <c r="G11" s="46" t="s">
        <v>25</v>
      </c>
      <c r="H11" s="59" t="s">
        <v>11</v>
      </c>
      <c r="I11" s="59" t="s">
        <v>24</v>
      </c>
      <c r="J11" s="46" t="s">
        <v>25</v>
      </c>
      <c r="K11" s="59" t="s">
        <v>11</v>
      </c>
      <c r="L11" s="59" t="s">
        <v>24</v>
      </c>
      <c r="M11" s="46" t="s">
        <v>25</v>
      </c>
      <c r="N11" s="59" t="s">
        <v>11</v>
      </c>
      <c r="O11" s="46" t="s">
        <v>24</v>
      </c>
      <c r="P11" s="46" t="s">
        <v>25</v>
      </c>
      <c r="Q11" s="59" t="s">
        <v>11</v>
      </c>
      <c r="R11" s="59" t="s">
        <v>24</v>
      </c>
      <c r="S11" s="46" t="s">
        <v>25</v>
      </c>
      <c r="T11" s="60"/>
    </row>
    <row r="12" spans="1:21" s="69" customFormat="1" ht="27" customHeight="1" x14ac:dyDescent="0.4">
      <c r="A12" s="61" t="s">
        <v>26</v>
      </c>
      <c r="B12" s="61"/>
      <c r="C12" s="61"/>
      <c r="D12" s="62"/>
      <c r="E12" s="63">
        <f t="shared" ref="E12:P12" si="0">SUM(E13:E23)</f>
        <v>4678</v>
      </c>
      <c r="F12" s="63">
        <f t="shared" si="0"/>
        <v>1506</v>
      </c>
      <c r="G12" s="63">
        <f t="shared" si="0"/>
        <v>3172</v>
      </c>
      <c r="H12" s="63">
        <f t="shared" si="0"/>
        <v>3292</v>
      </c>
      <c r="I12" s="63">
        <f t="shared" si="0"/>
        <v>1077</v>
      </c>
      <c r="J12" s="63">
        <f t="shared" si="0"/>
        <v>2215</v>
      </c>
      <c r="K12" s="64">
        <f t="shared" si="0"/>
        <v>1242</v>
      </c>
      <c r="L12" s="64">
        <f t="shared" si="0"/>
        <v>400</v>
      </c>
      <c r="M12" s="64">
        <f t="shared" si="0"/>
        <v>842</v>
      </c>
      <c r="N12" s="65">
        <f t="shared" si="0"/>
        <v>144</v>
      </c>
      <c r="O12" s="65">
        <f t="shared" si="0"/>
        <v>29</v>
      </c>
      <c r="P12" s="65">
        <f t="shared" si="0"/>
        <v>115</v>
      </c>
      <c r="Q12" s="66" t="s">
        <v>27</v>
      </c>
      <c r="R12" s="66" t="s">
        <v>27</v>
      </c>
      <c r="S12" s="66" t="s">
        <v>27</v>
      </c>
      <c r="T12" s="67" t="s">
        <v>11</v>
      </c>
      <c r="U12" s="68"/>
    </row>
    <row r="13" spans="1:21" x14ac:dyDescent="0.5">
      <c r="A13" s="70"/>
      <c r="B13" s="71" t="s">
        <v>28</v>
      </c>
      <c r="C13" s="70"/>
      <c r="D13" s="72"/>
      <c r="E13" s="73">
        <f>F13+G13</f>
        <v>634</v>
      </c>
      <c r="F13" s="73">
        <f>I13+O13+L13</f>
        <v>237</v>
      </c>
      <c r="G13" s="74">
        <f>J13+M13+P13</f>
        <v>397</v>
      </c>
      <c r="H13" s="75">
        <f>I13+J13</f>
        <v>274</v>
      </c>
      <c r="I13" s="75">
        <v>110</v>
      </c>
      <c r="J13" s="75">
        <v>164</v>
      </c>
      <c r="K13" s="75">
        <f>L13+M13</f>
        <v>226</v>
      </c>
      <c r="L13" s="75">
        <v>98</v>
      </c>
      <c r="M13" s="75">
        <v>128</v>
      </c>
      <c r="N13" s="76">
        <v>134</v>
      </c>
      <c r="O13" s="77">
        <v>29</v>
      </c>
      <c r="P13" s="77">
        <v>105</v>
      </c>
      <c r="Q13" s="66" t="s">
        <v>27</v>
      </c>
      <c r="R13" s="66" t="s">
        <v>27</v>
      </c>
      <c r="S13" s="66" t="s">
        <v>27</v>
      </c>
      <c r="T13" s="78" t="s">
        <v>29</v>
      </c>
    </row>
    <row r="14" spans="1:21" x14ac:dyDescent="0.5">
      <c r="A14" s="70"/>
      <c r="B14" s="79" t="s">
        <v>30</v>
      </c>
      <c r="C14" s="70"/>
      <c r="D14" s="72"/>
      <c r="E14" s="73">
        <f>F14+G14</f>
        <v>396</v>
      </c>
      <c r="F14" s="73">
        <f>I14+L14</f>
        <v>154</v>
      </c>
      <c r="G14" s="74">
        <f t="shared" ref="F14:G16" si="1">J14+M14</f>
        <v>242</v>
      </c>
      <c r="H14" s="73">
        <f>I14+J14</f>
        <v>252</v>
      </c>
      <c r="I14" s="73">
        <v>94</v>
      </c>
      <c r="J14" s="74">
        <v>158</v>
      </c>
      <c r="K14" s="76">
        <f>L14+M14</f>
        <v>144</v>
      </c>
      <c r="L14" s="76">
        <v>60</v>
      </c>
      <c r="M14" s="77">
        <v>84</v>
      </c>
      <c r="N14" s="66" t="s">
        <v>27</v>
      </c>
      <c r="O14" s="66" t="s">
        <v>27</v>
      </c>
      <c r="P14" s="66" t="s">
        <v>27</v>
      </c>
      <c r="Q14" s="66" t="s">
        <v>27</v>
      </c>
      <c r="R14" s="66" t="s">
        <v>27</v>
      </c>
      <c r="S14" s="66" t="s">
        <v>27</v>
      </c>
      <c r="T14" s="78" t="s">
        <v>31</v>
      </c>
    </row>
    <row r="15" spans="1:21" x14ac:dyDescent="0.5">
      <c r="A15" s="70"/>
      <c r="B15" s="79" t="s">
        <v>32</v>
      </c>
      <c r="C15" s="70"/>
      <c r="D15" s="72"/>
      <c r="E15" s="73">
        <f t="shared" ref="E15:E23" si="2">F15+G15</f>
        <v>552</v>
      </c>
      <c r="F15" s="73">
        <f>I15+L15</f>
        <v>125</v>
      </c>
      <c r="G15" s="74">
        <f>J15+M15+P15</f>
        <v>427</v>
      </c>
      <c r="H15" s="73">
        <f>I15+J15</f>
        <v>270</v>
      </c>
      <c r="I15" s="73">
        <v>38</v>
      </c>
      <c r="J15" s="74">
        <v>232</v>
      </c>
      <c r="K15" s="76">
        <f>L15+M15</f>
        <v>272</v>
      </c>
      <c r="L15" s="76">
        <v>87</v>
      </c>
      <c r="M15" s="77">
        <v>185</v>
      </c>
      <c r="N15" s="76">
        <v>10</v>
      </c>
      <c r="O15" s="66" t="s">
        <v>27</v>
      </c>
      <c r="P15" s="77">
        <v>10</v>
      </c>
      <c r="Q15" s="66" t="s">
        <v>27</v>
      </c>
      <c r="R15" s="66" t="s">
        <v>27</v>
      </c>
      <c r="S15" s="66" t="s">
        <v>27</v>
      </c>
      <c r="T15" s="78" t="s">
        <v>33</v>
      </c>
    </row>
    <row r="16" spans="1:21" x14ac:dyDescent="0.5">
      <c r="A16" s="70"/>
      <c r="B16" s="79" t="s">
        <v>34</v>
      </c>
      <c r="C16" s="70"/>
      <c r="D16" s="72"/>
      <c r="E16" s="73">
        <f t="shared" si="2"/>
        <v>145</v>
      </c>
      <c r="F16" s="73">
        <f t="shared" si="1"/>
        <v>38</v>
      </c>
      <c r="G16" s="74">
        <f t="shared" si="1"/>
        <v>107</v>
      </c>
      <c r="H16" s="73">
        <f>I16+J16</f>
        <v>80</v>
      </c>
      <c r="I16" s="73">
        <v>26</v>
      </c>
      <c r="J16" s="74">
        <v>54</v>
      </c>
      <c r="K16" s="76">
        <f>L16+M16</f>
        <v>65</v>
      </c>
      <c r="L16" s="76">
        <v>12</v>
      </c>
      <c r="M16" s="77">
        <v>53</v>
      </c>
      <c r="N16" s="66" t="s">
        <v>27</v>
      </c>
      <c r="O16" s="66" t="s">
        <v>27</v>
      </c>
      <c r="P16" s="66" t="s">
        <v>27</v>
      </c>
      <c r="Q16" s="66" t="s">
        <v>27</v>
      </c>
      <c r="R16" s="66" t="s">
        <v>27</v>
      </c>
      <c r="S16" s="66" t="s">
        <v>27</v>
      </c>
      <c r="T16" s="78" t="s">
        <v>35</v>
      </c>
    </row>
    <row r="17" spans="1:21" x14ac:dyDescent="0.5">
      <c r="A17" s="70"/>
      <c r="B17" s="79" t="s">
        <v>36</v>
      </c>
      <c r="C17" s="70"/>
      <c r="D17" s="72"/>
      <c r="E17" s="73">
        <f t="shared" si="2"/>
        <v>740</v>
      </c>
      <c r="F17" s="73">
        <v>229</v>
      </c>
      <c r="G17" s="74">
        <v>511</v>
      </c>
      <c r="H17" s="73">
        <v>549</v>
      </c>
      <c r="I17" s="73">
        <v>182</v>
      </c>
      <c r="J17" s="74">
        <v>367</v>
      </c>
      <c r="K17" s="76">
        <v>191</v>
      </c>
      <c r="L17" s="76">
        <v>47</v>
      </c>
      <c r="M17" s="77">
        <v>144</v>
      </c>
      <c r="N17" s="66" t="s">
        <v>27</v>
      </c>
      <c r="O17" s="66" t="s">
        <v>27</v>
      </c>
      <c r="P17" s="66" t="s">
        <v>27</v>
      </c>
      <c r="Q17" s="66" t="s">
        <v>27</v>
      </c>
      <c r="R17" s="66" t="s">
        <v>27</v>
      </c>
      <c r="S17" s="66" t="s">
        <v>27</v>
      </c>
      <c r="T17" s="78" t="s">
        <v>37</v>
      </c>
    </row>
    <row r="18" spans="1:21" x14ac:dyDescent="0.5">
      <c r="A18" s="70"/>
      <c r="B18" s="79" t="s">
        <v>38</v>
      </c>
      <c r="C18" s="70"/>
      <c r="D18" s="72"/>
      <c r="E18" s="73">
        <f t="shared" si="2"/>
        <v>391</v>
      </c>
      <c r="F18" s="73">
        <v>114</v>
      </c>
      <c r="G18" s="74">
        <v>277</v>
      </c>
      <c r="H18" s="73">
        <v>351</v>
      </c>
      <c r="I18" s="73">
        <v>103</v>
      </c>
      <c r="J18" s="74">
        <v>248</v>
      </c>
      <c r="K18" s="76">
        <v>40</v>
      </c>
      <c r="L18" s="76">
        <v>11</v>
      </c>
      <c r="M18" s="77">
        <v>29</v>
      </c>
      <c r="N18" s="66" t="s">
        <v>27</v>
      </c>
      <c r="O18" s="66" t="s">
        <v>27</v>
      </c>
      <c r="P18" s="66" t="s">
        <v>27</v>
      </c>
      <c r="Q18" s="66" t="s">
        <v>27</v>
      </c>
      <c r="R18" s="66" t="s">
        <v>27</v>
      </c>
      <c r="S18" s="66" t="s">
        <v>27</v>
      </c>
      <c r="T18" s="78" t="s">
        <v>39</v>
      </c>
    </row>
    <row r="19" spans="1:21" x14ac:dyDescent="0.5">
      <c r="A19" s="70"/>
      <c r="B19" s="79" t="s">
        <v>40</v>
      </c>
      <c r="C19" s="70"/>
      <c r="D19" s="72"/>
      <c r="E19" s="73">
        <f t="shared" si="2"/>
        <v>663</v>
      </c>
      <c r="F19" s="73">
        <v>194</v>
      </c>
      <c r="G19" s="74">
        <v>469</v>
      </c>
      <c r="H19" s="73">
        <v>571</v>
      </c>
      <c r="I19" s="73">
        <v>170</v>
      </c>
      <c r="J19" s="74">
        <v>401</v>
      </c>
      <c r="K19" s="76">
        <v>92</v>
      </c>
      <c r="L19" s="76">
        <v>24</v>
      </c>
      <c r="M19" s="77">
        <v>68</v>
      </c>
      <c r="N19" s="66" t="s">
        <v>27</v>
      </c>
      <c r="O19" s="66" t="s">
        <v>27</v>
      </c>
      <c r="P19" s="66" t="s">
        <v>27</v>
      </c>
      <c r="Q19" s="66" t="s">
        <v>27</v>
      </c>
      <c r="R19" s="66" t="s">
        <v>27</v>
      </c>
      <c r="S19" s="66" t="s">
        <v>27</v>
      </c>
      <c r="T19" s="78" t="s">
        <v>41</v>
      </c>
    </row>
    <row r="20" spans="1:21" x14ac:dyDescent="0.5">
      <c r="A20" s="70"/>
      <c r="B20" s="79" t="s">
        <v>42</v>
      </c>
      <c r="C20" s="70"/>
      <c r="D20" s="72"/>
      <c r="E20" s="73">
        <f t="shared" si="2"/>
        <v>532</v>
      </c>
      <c r="F20" s="73">
        <v>177</v>
      </c>
      <c r="G20" s="74">
        <v>355</v>
      </c>
      <c r="H20" s="73">
        <v>336</v>
      </c>
      <c r="I20" s="73">
        <v>121</v>
      </c>
      <c r="J20" s="74">
        <v>215</v>
      </c>
      <c r="K20" s="76">
        <v>196</v>
      </c>
      <c r="L20" s="76">
        <v>56</v>
      </c>
      <c r="M20" s="77">
        <v>140</v>
      </c>
      <c r="N20" s="66" t="s">
        <v>27</v>
      </c>
      <c r="O20" s="66" t="s">
        <v>27</v>
      </c>
      <c r="P20" s="66" t="s">
        <v>27</v>
      </c>
      <c r="Q20" s="66" t="s">
        <v>27</v>
      </c>
      <c r="R20" s="66" t="s">
        <v>27</v>
      </c>
      <c r="S20" s="66" t="s">
        <v>27</v>
      </c>
      <c r="T20" s="78" t="s">
        <v>43</v>
      </c>
    </row>
    <row r="21" spans="1:21" x14ac:dyDescent="0.5">
      <c r="A21" s="23"/>
      <c r="B21" s="79" t="s">
        <v>44</v>
      </c>
      <c r="C21" s="23"/>
      <c r="D21" s="25"/>
      <c r="E21" s="73">
        <f t="shared" si="2"/>
        <v>167</v>
      </c>
      <c r="F21" s="73">
        <v>66</v>
      </c>
      <c r="G21" s="74">
        <v>101</v>
      </c>
      <c r="H21" s="73">
        <f>I21+J21</f>
        <v>167</v>
      </c>
      <c r="I21" s="73">
        <v>66</v>
      </c>
      <c r="J21" s="74">
        <v>101</v>
      </c>
      <c r="K21" s="66" t="s">
        <v>27</v>
      </c>
      <c r="L21" s="66" t="s">
        <v>27</v>
      </c>
      <c r="M21" s="66" t="s">
        <v>27</v>
      </c>
      <c r="N21" s="66" t="s">
        <v>27</v>
      </c>
      <c r="O21" s="66" t="s">
        <v>27</v>
      </c>
      <c r="P21" s="66" t="s">
        <v>27</v>
      </c>
      <c r="Q21" s="66" t="s">
        <v>27</v>
      </c>
      <c r="R21" s="66" t="s">
        <v>27</v>
      </c>
      <c r="S21" s="66" t="s">
        <v>27</v>
      </c>
      <c r="T21" s="78" t="s">
        <v>45</v>
      </c>
    </row>
    <row r="22" spans="1:21" x14ac:dyDescent="0.5">
      <c r="A22" s="23"/>
      <c r="B22" s="79" t="s">
        <v>46</v>
      </c>
      <c r="C22" s="23"/>
      <c r="D22" s="25"/>
      <c r="E22" s="73">
        <f t="shared" si="2"/>
        <v>186</v>
      </c>
      <c r="F22" s="73">
        <v>70</v>
      </c>
      <c r="G22" s="74">
        <v>116</v>
      </c>
      <c r="H22" s="73">
        <f>I22+J22</f>
        <v>186</v>
      </c>
      <c r="I22" s="73">
        <v>70</v>
      </c>
      <c r="J22" s="74">
        <v>116</v>
      </c>
      <c r="K22" s="66" t="s">
        <v>27</v>
      </c>
      <c r="L22" s="66" t="s">
        <v>27</v>
      </c>
      <c r="M22" s="66" t="s">
        <v>27</v>
      </c>
      <c r="N22" s="66" t="s">
        <v>27</v>
      </c>
      <c r="O22" s="66" t="s">
        <v>27</v>
      </c>
      <c r="P22" s="66" t="s">
        <v>27</v>
      </c>
      <c r="Q22" s="66" t="s">
        <v>27</v>
      </c>
      <c r="R22" s="66" t="s">
        <v>27</v>
      </c>
      <c r="S22" s="66" t="s">
        <v>27</v>
      </c>
      <c r="T22" s="78" t="s">
        <v>47</v>
      </c>
    </row>
    <row r="23" spans="1:21" ht="24" customHeight="1" x14ac:dyDescent="0.5">
      <c r="A23" s="80"/>
      <c r="B23" s="81" t="s">
        <v>48</v>
      </c>
      <c r="C23" s="80"/>
      <c r="D23" s="82"/>
      <c r="E23" s="83">
        <f t="shared" si="2"/>
        <v>272</v>
      </c>
      <c r="F23" s="83">
        <f>I23+L23</f>
        <v>102</v>
      </c>
      <c r="G23" s="84">
        <f>J23+M23</f>
        <v>170</v>
      </c>
      <c r="H23" s="83">
        <f>I23+J23</f>
        <v>256</v>
      </c>
      <c r="I23" s="83">
        <v>97</v>
      </c>
      <c r="J23" s="84">
        <v>159</v>
      </c>
      <c r="K23" s="85">
        <f>L23+M23</f>
        <v>16</v>
      </c>
      <c r="L23" s="85">
        <v>5</v>
      </c>
      <c r="M23" s="86">
        <v>11</v>
      </c>
      <c r="N23" s="87" t="s">
        <v>27</v>
      </c>
      <c r="O23" s="87" t="s">
        <v>27</v>
      </c>
      <c r="P23" s="87" t="s">
        <v>27</v>
      </c>
      <c r="Q23" s="87" t="s">
        <v>27</v>
      </c>
      <c r="R23" s="87" t="s">
        <v>27</v>
      </c>
      <c r="S23" s="87" t="s">
        <v>27</v>
      </c>
      <c r="T23" s="88" t="s">
        <v>49</v>
      </c>
    </row>
    <row r="24" spans="1:21" ht="21" customHeight="1" x14ac:dyDescent="0.5">
      <c r="A24" s="23"/>
      <c r="B24" s="79"/>
      <c r="C24" s="23"/>
      <c r="D24" s="23"/>
      <c r="E24" s="23"/>
      <c r="F24" s="23"/>
      <c r="G24" s="23"/>
      <c r="H24" s="23"/>
      <c r="I24" s="23"/>
      <c r="J24" s="23"/>
      <c r="K24" s="31"/>
      <c r="L24" s="31"/>
      <c r="M24" s="31"/>
      <c r="N24" s="31"/>
      <c r="O24" s="31"/>
      <c r="P24" s="31"/>
      <c r="Q24" s="31"/>
      <c r="R24" s="31"/>
      <c r="S24" s="31"/>
      <c r="T24" s="89"/>
      <c r="U24" s="90"/>
    </row>
    <row r="25" spans="1:21" ht="3.75" customHeight="1" x14ac:dyDescent="0.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31"/>
      <c r="L25" s="31"/>
      <c r="M25" s="31"/>
      <c r="N25" s="31"/>
      <c r="O25" s="31"/>
      <c r="P25" s="31"/>
      <c r="Q25" s="31"/>
      <c r="R25" s="31"/>
      <c r="S25" s="31"/>
      <c r="T25" s="31"/>
    </row>
    <row r="26" spans="1:21" s="91" customFormat="1" ht="18.75" x14ac:dyDescent="0.4">
      <c r="B26" s="91" t="s">
        <v>50</v>
      </c>
      <c r="J26" s="91" t="s">
        <v>51</v>
      </c>
    </row>
    <row r="27" spans="1:21" s="92" customFormat="1" ht="21" x14ac:dyDescent="0.45">
      <c r="C27" s="93" t="s">
        <v>14</v>
      </c>
      <c r="J27" s="92" t="s">
        <v>52</v>
      </c>
    </row>
    <row r="28" spans="1:21" s="92" customFormat="1" ht="21" x14ac:dyDescent="0.45"/>
    <row r="29" spans="1:21" x14ac:dyDescent="0.5">
      <c r="M29" s="92"/>
      <c r="N29" s="92"/>
      <c r="O29" s="92"/>
    </row>
  </sheetData>
  <mergeCells count="13">
    <mergeCell ref="Q8:S8"/>
    <mergeCell ref="N9:P9"/>
    <mergeCell ref="A12:D12"/>
    <mergeCell ref="A4:D11"/>
    <mergeCell ref="H4:S4"/>
    <mergeCell ref="T4:T11"/>
    <mergeCell ref="E6:G6"/>
    <mergeCell ref="N6:P6"/>
    <mergeCell ref="Q6:S6"/>
    <mergeCell ref="E7:G7"/>
    <mergeCell ref="N7:P7"/>
    <mergeCell ref="Q7:S7"/>
    <mergeCell ref="N8:P8"/>
  </mergeCells>
  <pageMargins left="0.55118110236220474" right="0.35433070866141736" top="0.78740157480314965" bottom="0.39370078740157483" header="0.51181102362204722" footer="0.51181102362204722"/>
  <pageSetup paperSize="9" scale="9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T-3.4น40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2014-04-08T15:02:56Z</dcterms:created>
  <dcterms:modified xsi:type="dcterms:W3CDTF">2014-04-08T15:03:11Z</dcterms:modified>
</cp:coreProperties>
</file>