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3.4" sheetId="1" r:id="rId1"/>
  </sheets>
  <definedNames>
    <definedName name="_xlnm.Print_Area" localSheetId="0">'T-3.4'!$A$1:$U$24</definedName>
  </definedNames>
  <calcPr calcId="144525"/>
</workbook>
</file>

<file path=xl/calcChain.xml><?xml version="1.0" encoding="utf-8"?>
<calcChain xmlns="http://schemas.openxmlformats.org/spreadsheetml/2006/main">
  <c r="I13" i="1" l="1"/>
  <c r="J13" i="1"/>
  <c r="L13" i="1"/>
  <c r="M13" i="1"/>
  <c r="O13" i="1"/>
  <c r="P13" i="1"/>
  <c r="Q13" i="1"/>
  <c r="R13" i="1"/>
  <c r="AA13" i="1"/>
  <c r="AA22" i="1" s="1"/>
  <c r="AB13" i="1"/>
  <c r="AB22" i="1" s="1"/>
  <c r="F14" i="1"/>
  <c r="E14" i="1" s="1"/>
  <c r="G14" i="1"/>
  <c r="G13" i="1" s="1"/>
  <c r="H14" i="1"/>
  <c r="H13" i="1" s="1"/>
  <c r="N14" i="1"/>
  <c r="N13" i="1" s="1"/>
  <c r="AA14" i="1"/>
  <c r="AB14" i="1"/>
  <c r="AA23" i="1" s="1"/>
  <c r="E15" i="1"/>
  <c r="F15" i="1"/>
  <c r="G15" i="1"/>
  <c r="H15" i="1"/>
  <c r="K15" i="1"/>
  <c r="K13" i="1" s="1"/>
  <c r="AA15" i="1"/>
  <c r="AB15" i="1"/>
  <c r="F16" i="1"/>
  <c r="E16" i="1" s="1"/>
  <c r="G16" i="1"/>
  <c r="H16" i="1"/>
  <c r="F17" i="1"/>
  <c r="E17" i="1" s="1"/>
  <c r="G17" i="1"/>
  <c r="H17" i="1"/>
  <c r="F18" i="1"/>
  <c r="E18" i="1" s="1"/>
  <c r="G18" i="1"/>
  <c r="H18" i="1"/>
  <c r="F19" i="1"/>
  <c r="E19" i="1" s="1"/>
  <c r="G19" i="1"/>
  <c r="H19" i="1"/>
  <c r="G20" i="1"/>
  <c r="V22" i="1"/>
  <c r="W22" i="1"/>
  <c r="X22" i="1"/>
  <c r="Y22" i="1"/>
  <c r="Z22" i="1"/>
  <c r="AC22" i="1"/>
  <c r="AD22" i="1"/>
  <c r="V23" i="1"/>
  <c r="W23" i="1"/>
  <c r="X23" i="1"/>
  <c r="Y23" i="1"/>
  <c r="Z23" i="1"/>
  <c r="AB23" i="1"/>
  <c r="AC23" i="1"/>
  <c r="V24" i="1"/>
  <c r="W24" i="1"/>
  <c r="X24" i="1"/>
  <c r="Y24" i="1"/>
  <c r="Z24" i="1"/>
  <c r="AA24" i="1"/>
  <c r="AB24" i="1"/>
  <c r="AC24" i="1"/>
  <c r="AD24" i="1"/>
  <c r="K30" i="1"/>
  <c r="L30" i="1"/>
  <c r="Z30" i="1" s="1"/>
  <c r="Z32" i="1" s="1"/>
  <c r="M30" i="1"/>
  <c r="AA30" i="1" s="1"/>
  <c r="AA32" i="1" s="1"/>
  <c r="N30" i="1"/>
  <c r="O30" i="1"/>
  <c r="P30" i="1"/>
  <c r="Q30" i="1"/>
  <c r="R30" i="1"/>
  <c r="S30" i="1"/>
  <c r="T30" i="1"/>
  <c r="U30" i="1"/>
  <c r="V30" i="1"/>
  <c r="W30" i="1"/>
  <c r="X30" i="1"/>
  <c r="X37" i="1" s="1"/>
  <c r="Y30" i="1"/>
  <c r="Y32" i="1" s="1"/>
  <c r="AA31" i="1"/>
  <c r="K33" i="1"/>
  <c r="Y33" i="1" s="1"/>
  <c r="Y35" i="1" s="1"/>
  <c r="L33" i="1"/>
  <c r="Z33" i="1" s="1"/>
  <c r="Z35" i="1" s="1"/>
  <c r="M33" i="1"/>
  <c r="N33" i="1"/>
  <c r="O33" i="1"/>
  <c r="P33" i="1"/>
  <c r="AA33" i="1" s="1"/>
  <c r="AA35" i="1" s="1"/>
  <c r="Q33" i="1"/>
  <c r="R33" i="1"/>
  <c r="S33" i="1"/>
  <c r="T33" i="1"/>
  <c r="U33" i="1"/>
  <c r="V33" i="1"/>
  <c r="W33" i="1"/>
  <c r="X33" i="1"/>
  <c r="AA34" i="1"/>
  <c r="K36" i="1"/>
  <c r="Y36" i="1" s="1"/>
  <c r="Y38" i="1" s="1"/>
  <c r="L36" i="1"/>
  <c r="M36" i="1"/>
  <c r="N36" i="1"/>
  <c r="O36" i="1"/>
  <c r="Z36" i="1" s="1"/>
  <c r="Z38" i="1" s="1"/>
  <c r="P36" i="1"/>
  <c r="Q36" i="1"/>
  <c r="R36" i="1"/>
  <c r="S36" i="1"/>
  <c r="T36" i="1"/>
  <c r="U36" i="1"/>
  <c r="V36" i="1"/>
  <c r="W36" i="1"/>
  <c r="X36" i="1"/>
  <c r="AA36" i="1"/>
  <c r="AA38" i="1" s="1"/>
  <c r="AA37" i="1"/>
  <c r="E13" i="1" l="1"/>
  <c r="F13" i="1"/>
</calcChain>
</file>

<file path=xl/sharedStrings.xml><?xml version="1.0" encoding="utf-8"?>
<sst xmlns="http://schemas.openxmlformats.org/spreadsheetml/2006/main" count="113" uniqueCount="49">
  <si>
    <t>นาวัง</t>
  </si>
  <si>
    <t>สุวรรณคูหา</t>
  </si>
  <si>
    <t>นากลาง</t>
  </si>
  <si>
    <t>Nong Bua Lam Phu  Primary Educational Service Area Office, Area 1 and Area 2</t>
  </si>
  <si>
    <t xml:space="preserve">Source:  </t>
  </si>
  <si>
    <t xml:space="preserve">  สำนักงานเขตพื้นที่การศึกษาหนองบัวลำภู เขต 1 และเขต 2</t>
  </si>
  <si>
    <t xml:space="preserve">ที่มา: </t>
  </si>
  <si>
    <t xml:space="preserve">         1/    Including The Religions Affairs Department </t>
  </si>
  <si>
    <t xml:space="preserve">   รวมกรมการศาสนา </t>
  </si>
  <si>
    <t>1/</t>
  </si>
  <si>
    <t xml:space="preserve">Na Wang </t>
  </si>
  <si>
    <t>-</t>
  </si>
  <si>
    <t xml:space="preserve">Suwankhuha 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</si>
  <si>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</si>
  <si>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</si>
  <si>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</si>
  <si>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</si>
  <si>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</si>
  <si>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 xml:space="preserve">Muang Nong Bua Lam Phu </t>
  </si>
  <si>
    <t>เมืองหนองบัวลำภู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</si>
  <si>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</si>
  <si>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</si>
  <si>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</si>
  <si>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</si>
  <si>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</si>
  <si>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</si>
  <si>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</si>
  <si>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Administration</t>
  </si>
  <si>
    <t>Education Commission</t>
  </si>
  <si>
    <t>Others</t>
  </si>
  <si>
    <t>Department of Local</t>
  </si>
  <si>
    <t>Office of the Private</t>
  </si>
  <si>
    <t>Office of the Basic</t>
  </si>
  <si>
    <r>
      <t xml:space="preserve">อื่น ๆ </t>
    </r>
    <r>
      <rPr>
        <vertAlign val="superscript"/>
        <sz val="14"/>
        <rFont val="AngsanaUPC"/>
        <family val="1"/>
        <charset val="222"/>
      </rPr>
      <t>1/</t>
    </r>
  </si>
  <si>
    <t>การปกครองส่วนท้องถิ่น</t>
  </si>
  <si>
    <t>การศึกษาเอกชน</t>
  </si>
  <si>
    <t>การศึกษาขั้นพื้นฐาน</t>
  </si>
  <si>
    <t>กรมส่งเสริม</t>
  </si>
  <si>
    <t>คณะกรรมการส่งเสริม</t>
  </si>
  <si>
    <t>สนง.คณะกรรมการ</t>
  </si>
  <si>
    <t>สำนักบริหารงาน</t>
  </si>
  <si>
    <t xml:space="preserve"> </t>
  </si>
  <si>
    <t>District</t>
  </si>
  <si>
    <t>สังกัด Jurisdiction</t>
  </si>
  <si>
    <t>อำเภอ</t>
  </si>
  <si>
    <t>3.4  NUMBER OF TEACHERS BY JURISDICTION, SEX AND DISTRICT: ACADEMIC YEAR 2013</t>
  </si>
  <si>
    <t>TABLE</t>
  </si>
  <si>
    <t>3.4   จำนวนครู จำแนกตามสังกัด เพศ เป็นรายอำเภอ ปีการศึกษา 2556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</si>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</sst>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_-* #,##0_-;\-* #,##0_-;_-* &quot;-&quot;??_-;_-@_-"/>
  </numFmts>
  <fonts count="14" x14ac:knownFonts="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color rgb="FFFFFF00"/>
      <name val="AngsanaUPC"/>
      <family val="1"/>
      <charset val="222"/>
    </font>
    <font>
      <sz val="12"/>
      <color rgb="FFFF0000"/>
      <name val="AngsanaUPC"/>
      <family val="1"/>
      <charset val="222"/>
    </font>
    <font>
      <sz val="14"/>
      <color rgb="FFFFFF00"/>
      <name val="AngsanaUPC"/>
      <family val="1"/>
      <charset val="222"/>
    </font>
    <font>
      <sz val="14"/>
      <color rgb="FFFF0000"/>
      <name val="AngsanaUPC"/>
      <family val="1"/>
      <charset val="222"/>
    </font>
    <font>
      <sz val="14"/>
      <name val="AngsanaUPC"/>
      <family val="1"/>
    </font>
    <font>
      <b/>
      <sz val="14"/>
      <name val="AngsanaUPC"/>
      <family val="1"/>
      <charset val="222"/>
    </font>
    <font>
      <sz val="14"/>
      <color theme="1"/>
      <name val="AngsanaUPC"/>
      <family val="1"/>
      <charset val="222"/>
    </font>
    <font>
      <vertAlign val="superscript"/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3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Border="1" applyAlignment="1">
      <alignment horizontal="left" vertical="center"/>
    </xf>
    <xf numFmtId="3" fontId="8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3" fontId="9" fillId="0" borderId="13" xfId="0" applyNumberFormat="1" applyFont="1" applyBorder="1" applyAlignment="1">
      <alignment vertical="center"/>
    </xf>
    <xf numFmtId="3" fontId="9" fillId="0" borderId="13" xfId="0" applyNumberFormat="1" applyFont="1" applyBorder="1" applyAlignment="1">
      <alignment horizontal="right" vertical="center" indent="1"/>
    </xf>
    <xf numFmtId="0" fontId="9" fillId="0" borderId="13" xfId="0" quotePrefix="1" applyFont="1" applyBorder="1" applyAlignment="1">
      <alignment horizontal="right" vertical="center" indent="1"/>
    </xf>
    <xf numFmtId="0" fontId="2" fillId="0" borderId="13" xfId="0" quotePrefix="1" applyFont="1" applyBorder="1" applyAlignment="1">
      <alignment horizontal="right" vertical="center" indent="1"/>
    </xf>
    <xf numFmtId="188" fontId="2" fillId="0" borderId="13" xfId="1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horizontal="right" vertical="center" indent="1"/>
    </xf>
    <xf numFmtId="0" fontId="2" fillId="0" borderId="13" xfId="0" applyFont="1" applyBorder="1" applyAlignment="1">
      <alignment horizontal="right" vertical="center" indent="1"/>
    </xf>
    <xf numFmtId="0" fontId="10" fillId="0" borderId="13" xfId="0" quotePrefix="1" applyFont="1" applyBorder="1" applyAlignment="1">
      <alignment horizontal="right" vertical="center" indent="1"/>
    </xf>
    <xf numFmtId="0" fontId="8" fillId="0" borderId="13" xfId="0" quotePrefix="1" applyFont="1" applyBorder="1" applyAlignment="1">
      <alignment horizontal="right" vertical="center" indent="1"/>
    </xf>
    <xf numFmtId="0" fontId="2" fillId="0" borderId="13" xfId="0" applyFont="1" applyBorder="1" applyAlignment="1">
      <alignment vertical="center"/>
    </xf>
    <xf numFmtId="0" fontId="2" fillId="0" borderId="14" xfId="0" applyFont="1" applyBorder="1"/>
    <xf numFmtId="0" fontId="2" fillId="0" borderId="14" xfId="0" applyFont="1" applyBorder="1" applyAlignment="1"/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0" fontId="2" fillId="0" borderId="5" xfId="0" applyFont="1" applyBorder="1"/>
  </cellXfs>
  <cellStyles count="3">
    <cellStyle name="Comma" xfId="1" builtinId="3"/>
    <cellStyle name="Normal" xfId="0" builtinId="0"/>
    <cellStyle name="ปกติ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D53"/>
  <sheetViews>
    <sheetView showGridLines="0" tabSelected="1" view="pageBreakPreview" zoomScale="90" zoomScaleNormal="100" zoomScaleSheetLayoutView="90" workbookViewId="0">
      <selection activeCell="O16" sqref="O16"/>
    </sheetView>
  </sheetViews>
  <sheetFormatPr defaultRowHeight="24" customHeight="1" x14ac:dyDescent="0.45"/>
  <cols>
    <col min="1" max="1" width="1.7109375" style="1" customWidth="1"/>
    <col min="2" max="2" width="2.28515625" style="1" customWidth="1"/>
    <col min="3" max="3" width="3.7109375" style="1" customWidth="1"/>
    <col min="4" max="4" width="9.28515625" style="1" customWidth="1"/>
    <col min="5" max="5" width="7.7109375" style="1" customWidth="1"/>
    <col min="6" max="6" width="5.5703125" style="1" customWidth="1"/>
    <col min="7" max="7" width="6.140625" style="1" customWidth="1"/>
    <col min="8" max="8" width="6" style="1" customWidth="1"/>
    <col min="9" max="9" width="6.140625" style="1" customWidth="1"/>
    <col min="10" max="10" width="5.85546875" style="1" customWidth="1"/>
    <col min="11" max="16" width="6.7109375" style="1" customWidth="1"/>
    <col min="17" max="19" width="5.7109375" style="1" customWidth="1"/>
    <col min="20" max="20" width="1.28515625" style="1" customWidth="1"/>
    <col min="21" max="21" width="20.42578125" style="1" customWidth="1"/>
    <col min="22" max="22" width="8.140625" style="1" customWidth="1"/>
    <col min="23" max="16384" width="9.140625" style="1"/>
  </cols>
  <sheetData>
    <row r="1" spans="1:28" s="21" customFormat="1" ht="24" customHeight="1" x14ac:dyDescent="0.45">
      <c r="A1" s="29" t="s">
        <v>48</v>
      </c>
      <c r="B1" s="29"/>
      <c r="C1" s="29"/>
      <c r="D1" s="22" t="s">
        <v>47</v>
      </c>
    </row>
    <row r="2" spans="1:28" s="19" customFormat="1" ht="24" customHeight="1" x14ac:dyDescent="0.45">
      <c r="A2" s="30" t="s">
        <v>46</v>
      </c>
      <c r="B2" s="30"/>
      <c r="C2" s="30"/>
      <c r="D2" s="20" t="s">
        <v>45</v>
      </c>
    </row>
    <row r="3" spans="1:28" ht="24" customHeight="1" thickBot="1" x14ac:dyDescent="0.5"/>
    <row r="4" spans="1:28" s="18" customFormat="1" ht="24" customHeight="1" thickBot="1" x14ac:dyDescent="0.5">
      <c r="A4" s="31" t="s">
        <v>44</v>
      </c>
      <c r="B4" s="31"/>
      <c r="C4" s="31"/>
      <c r="D4" s="31"/>
      <c r="E4" s="34"/>
      <c r="F4" s="32"/>
      <c r="G4" s="32"/>
      <c r="H4" s="44" t="s">
        <v>43</v>
      </c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31" t="s">
        <v>42</v>
      </c>
      <c r="U4" s="31"/>
    </row>
    <row r="5" spans="1:28" s="18" customFormat="1" ht="24" customHeight="1" x14ac:dyDescent="0.45">
      <c r="A5" s="23"/>
      <c r="B5" s="23"/>
      <c r="C5" s="23"/>
      <c r="D5" s="23"/>
      <c r="E5" s="35" t="s">
        <v>41</v>
      </c>
      <c r="F5" s="24"/>
      <c r="G5" s="24"/>
      <c r="H5" s="41"/>
      <c r="I5" s="41"/>
      <c r="J5" s="41"/>
      <c r="K5" s="41" t="s">
        <v>40</v>
      </c>
      <c r="L5" s="41"/>
      <c r="M5" s="41"/>
      <c r="N5" s="45"/>
      <c r="O5" s="46"/>
      <c r="P5" s="47"/>
      <c r="Q5" s="45"/>
      <c r="R5" s="46"/>
      <c r="S5" s="47"/>
      <c r="T5" s="23"/>
      <c r="U5" s="23"/>
    </row>
    <row r="6" spans="1:28" s="18" customFormat="1" ht="24" customHeight="1" x14ac:dyDescent="0.45">
      <c r="A6" s="23"/>
      <c r="B6" s="23"/>
      <c r="C6" s="23"/>
      <c r="D6" s="23"/>
      <c r="E6" s="35" t="s">
        <v>26</v>
      </c>
      <c r="F6" s="24"/>
      <c r="G6" s="24"/>
      <c r="H6" s="41" t="s">
        <v>39</v>
      </c>
      <c r="I6" s="41"/>
      <c r="J6" s="41"/>
      <c r="K6" s="41" t="s">
        <v>38</v>
      </c>
      <c r="L6" s="41"/>
      <c r="M6" s="41"/>
      <c r="N6" s="35" t="s">
        <v>37</v>
      </c>
      <c r="O6" s="24"/>
      <c r="P6" s="36"/>
      <c r="Q6" s="35"/>
      <c r="R6" s="24"/>
      <c r="S6" s="36"/>
      <c r="T6" s="23"/>
      <c r="U6" s="23"/>
    </row>
    <row r="7" spans="1:28" s="18" customFormat="1" ht="24" customHeight="1" x14ac:dyDescent="0.45">
      <c r="A7" s="23"/>
      <c r="B7" s="23"/>
      <c r="C7" s="23"/>
      <c r="D7" s="23"/>
      <c r="E7" s="35" t="s">
        <v>20</v>
      </c>
      <c r="F7" s="24"/>
      <c r="G7" s="24"/>
      <c r="H7" s="41" t="s">
        <v>36</v>
      </c>
      <c r="I7" s="41"/>
      <c r="J7" s="41"/>
      <c r="K7" s="41" t="s">
        <v>35</v>
      </c>
      <c r="L7" s="41"/>
      <c r="M7" s="41"/>
      <c r="N7" s="35" t="s">
        <v>34</v>
      </c>
      <c r="O7" s="24"/>
      <c r="P7" s="36"/>
      <c r="Q7" s="35" t="s">
        <v>33</v>
      </c>
      <c r="R7" s="24"/>
      <c r="S7" s="36"/>
      <c r="T7" s="23"/>
      <c r="U7" s="23"/>
    </row>
    <row r="8" spans="1:28" s="18" customFormat="1" ht="24" customHeight="1" x14ac:dyDescent="0.45">
      <c r="A8" s="23"/>
      <c r="B8" s="23"/>
      <c r="C8" s="23"/>
      <c r="D8" s="23"/>
      <c r="E8" s="35"/>
      <c r="F8" s="24"/>
      <c r="G8" s="24"/>
      <c r="H8" s="41" t="s">
        <v>32</v>
      </c>
      <c r="I8" s="41"/>
      <c r="J8" s="41"/>
      <c r="K8" s="41" t="s">
        <v>31</v>
      </c>
      <c r="L8" s="41"/>
      <c r="M8" s="41"/>
      <c r="N8" s="35" t="s">
        <v>30</v>
      </c>
      <c r="O8" s="24"/>
      <c r="P8" s="36"/>
      <c r="Q8" s="35" t="s">
        <v>29</v>
      </c>
      <c r="R8" s="24"/>
      <c r="S8" s="36"/>
      <c r="T8" s="23"/>
      <c r="U8" s="23"/>
    </row>
    <row r="9" spans="1:28" s="18" customFormat="1" ht="24" customHeight="1" thickBot="1" x14ac:dyDescent="0.5">
      <c r="A9" s="23"/>
      <c r="B9" s="23"/>
      <c r="C9" s="23"/>
      <c r="D9" s="23"/>
      <c r="E9" s="37"/>
      <c r="F9" s="38"/>
      <c r="G9" s="38"/>
      <c r="H9" s="42" t="s">
        <v>28</v>
      </c>
      <c r="I9" s="42"/>
      <c r="J9" s="42"/>
      <c r="K9" s="42" t="s">
        <v>28</v>
      </c>
      <c r="L9" s="42"/>
      <c r="M9" s="42"/>
      <c r="N9" s="37" t="s">
        <v>27</v>
      </c>
      <c r="O9" s="38"/>
      <c r="P9" s="48"/>
      <c r="Q9" s="49"/>
      <c r="R9" s="39"/>
      <c r="S9" s="40"/>
      <c r="T9" s="23"/>
      <c r="U9" s="23"/>
    </row>
    <row r="10" spans="1:28" s="18" customFormat="1" ht="24" customHeight="1" x14ac:dyDescent="0.45">
      <c r="A10" s="23"/>
      <c r="B10" s="23"/>
      <c r="C10" s="23"/>
      <c r="D10" s="23"/>
      <c r="E10" s="50" t="s">
        <v>26</v>
      </c>
      <c r="F10" s="50" t="s">
        <v>25</v>
      </c>
      <c r="G10" s="50" t="s">
        <v>24</v>
      </c>
      <c r="H10" s="50" t="s">
        <v>26</v>
      </c>
      <c r="I10" s="50" t="s">
        <v>25</v>
      </c>
      <c r="J10" s="50" t="s">
        <v>24</v>
      </c>
      <c r="K10" s="50" t="s">
        <v>26</v>
      </c>
      <c r="L10" s="50" t="s">
        <v>25</v>
      </c>
      <c r="M10" s="50" t="s">
        <v>24</v>
      </c>
      <c r="N10" s="50" t="s">
        <v>26</v>
      </c>
      <c r="O10" s="50" t="s">
        <v>25</v>
      </c>
      <c r="P10" s="50" t="s">
        <v>24</v>
      </c>
      <c r="Q10" s="50" t="s">
        <v>26</v>
      </c>
      <c r="R10" s="50" t="s">
        <v>25</v>
      </c>
      <c r="S10" s="50" t="s">
        <v>24</v>
      </c>
      <c r="T10" s="23"/>
      <c r="U10" s="23"/>
    </row>
    <row r="11" spans="1:28" s="18" customFormat="1" ht="24" customHeight="1" thickBot="1" x14ac:dyDescent="0.5">
      <c r="A11" s="33"/>
      <c r="B11" s="33"/>
      <c r="C11" s="33"/>
      <c r="D11" s="33"/>
      <c r="E11" s="43" t="s">
        <v>20</v>
      </c>
      <c r="F11" s="43" t="s">
        <v>23</v>
      </c>
      <c r="G11" s="43" t="s">
        <v>22</v>
      </c>
      <c r="H11" s="43" t="s">
        <v>20</v>
      </c>
      <c r="I11" s="43" t="s">
        <v>23</v>
      </c>
      <c r="J11" s="43" t="s">
        <v>22</v>
      </c>
      <c r="K11" s="43" t="s">
        <v>20</v>
      </c>
      <c r="L11" s="43" t="s">
        <v>23</v>
      </c>
      <c r="M11" s="43" t="s">
        <v>22</v>
      </c>
      <c r="N11" s="43" t="s">
        <v>20</v>
      </c>
      <c r="O11" s="43" t="s">
        <v>23</v>
      </c>
      <c r="P11" s="43" t="s">
        <v>22</v>
      </c>
      <c r="Q11" s="43" t="s">
        <v>20</v>
      </c>
      <c r="R11" s="43" t="s">
        <v>23</v>
      </c>
      <c r="S11" s="43" t="s">
        <v>22</v>
      </c>
      <c r="T11" s="33"/>
      <c r="U11" s="33"/>
    </row>
    <row r="12" spans="1:28" s="10" customFormat="1" ht="6" customHeight="1" x14ac:dyDescent="0.45">
      <c r="A12" s="65"/>
      <c r="B12" s="65"/>
      <c r="C12" s="65"/>
      <c r="D12" s="65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46"/>
      <c r="U12" s="66"/>
    </row>
    <row r="13" spans="1:28" s="15" customFormat="1" ht="24" customHeight="1" x14ac:dyDescent="0.5">
      <c r="A13" s="26" t="s">
        <v>21</v>
      </c>
      <c r="B13" s="27"/>
      <c r="C13" s="27"/>
      <c r="D13" s="51"/>
      <c r="E13" s="52">
        <f t="shared" ref="E13:R13" si="0">SUM(E14:E19)</f>
        <v>4140</v>
      </c>
      <c r="F13" s="52">
        <f t="shared" si="0"/>
        <v>1599</v>
      </c>
      <c r="G13" s="52">
        <f t="shared" si="0"/>
        <v>2541</v>
      </c>
      <c r="H13" s="52">
        <f t="shared" si="0"/>
        <v>5848</v>
      </c>
      <c r="I13" s="52">
        <f t="shared" si="0"/>
        <v>1527</v>
      </c>
      <c r="J13" s="52">
        <f t="shared" si="0"/>
        <v>2311</v>
      </c>
      <c r="K13" s="53">
        <f t="shared" si="0"/>
        <v>289</v>
      </c>
      <c r="L13" s="53">
        <f t="shared" si="0"/>
        <v>65</v>
      </c>
      <c r="M13" s="53">
        <f t="shared" si="0"/>
        <v>215</v>
      </c>
      <c r="N13" s="53">
        <f t="shared" si="0"/>
        <v>17</v>
      </c>
      <c r="O13" s="53">
        <f t="shared" si="0"/>
        <v>2</v>
      </c>
      <c r="P13" s="53">
        <f t="shared" si="0"/>
        <v>15</v>
      </c>
      <c r="Q13" s="54">
        <f t="shared" si="0"/>
        <v>40</v>
      </c>
      <c r="R13" s="54">
        <f t="shared" si="0"/>
        <v>40</v>
      </c>
      <c r="S13" s="55" t="s">
        <v>11</v>
      </c>
      <c r="T13" s="17"/>
      <c r="U13" s="16" t="s">
        <v>20</v>
      </c>
      <c r="W13" s="15">
        <v>271</v>
      </c>
      <c r="X13" s="15">
        <v>437</v>
      </c>
      <c r="Y13" s="15">
        <v>83</v>
      </c>
      <c r="Z13" s="15">
        <v>123</v>
      </c>
      <c r="AA13" s="15">
        <f t="shared" ref="AA13:AB15" si="1">SUM(W13+Y13)</f>
        <v>354</v>
      </c>
      <c r="AB13" s="15">
        <f t="shared" si="1"/>
        <v>560</v>
      </c>
    </row>
    <row r="14" spans="1:28" s="6" customFormat="1" ht="24" customHeight="1" x14ac:dyDescent="0.45">
      <c r="A14" s="14" t="s">
        <v>19</v>
      </c>
      <c r="B14" s="14"/>
      <c r="C14" s="14"/>
      <c r="D14" s="14"/>
      <c r="E14" s="56">
        <f t="shared" ref="E14:E19" si="2">SUM(F14+G14)</f>
        <v>1155</v>
      </c>
      <c r="F14" s="57">
        <f>SUM(I14+L14+O14)</f>
        <v>411</v>
      </c>
      <c r="G14" s="57">
        <f>SUM(J14+M14+P14)</f>
        <v>744</v>
      </c>
      <c r="H14" s="57">
        <f>SUM(H15:H20)</f>
        <v>2924</v>
      </c>
      <c r="I14" s="57">
        <v>354</v>
      </c>
      <c r="J14" s="57">
        <v>560</v>
      </c>
      <c r="K14" s="58">
        <v>233</v>
      </c>
      <c r="L14" s="59">
        <v>55</v>
      </c>
      <c r="M14" s="59">
        <v>169</v>
      </c>
      <c r="N14" s="58">
        <f>SUM(O14+P14)</f>
        <v>17</v>
      </c>
      <c r="O14" s="59">
        <v>2</v>
      </c>
      <c r="P14" s="59">
        <v>15</v>
      </c>
      <c r="Q14" s="55">
        <v>27</v>
      </c>
      <c r="R14" s="55">
        <v>27</v>
      </c>
      <c r="S14" s="60" t="s">
        <v>11</v>
      </c>
      <c r="T14" s="67"/>
      <c r="U14" s="68" t="s">
        <v>18</v>
      </c>
      <c r="W14" s="6">
        <v>155</v>
      </c>
      <c r="X14" s="6">
        <v>242</v>
      </c>
      <c r="Y14" s="6">
        <v>60</v>
      </c>
      <c r="Z14" s="6">
        <v>74</v>
      </c>
      <c r="AA14" s="15">
        <f t="shared" si="1"/>
        <v>215</v>
      </c>
      <c r="AB14" s="15">
        <f t="shared" si="1"/>
        <v>316</v>
      </c>
    </row>
    <row r="15" spans="1:28" ht="24" customHeight="1" x14ac:dyDescent="0.45">
      <c r="A15" s="14" t="s">
        <v>2</v>
      </c>
      <c r="B15" s="14"/>
      <c r="C15" s="14"/>
      <c r="D15" s="14"/>
      <c r="E15" s="56">
        <f t="shared" si="2"/>
        <v>798</v>
      </c>
      <c r="F15" s="57">
        <f>SUM(I15+L15+R15)</f>
        <v>324</v>
      </c>
      <c r="G15" s="57">
        <f>SUM(J15+M15)</f>
        <v>474</v>
      </c>
      <c r="H15" s="57">
        <f>SUM(I15+J15)</f>
        <v>770</v>
      </c>
      <c r="I15" s="57">
        <v>315</v>
      </c>
      <c r="J15" s="57">
        <v>455</v>
      </c>
      <c r="K15" s="58">
        <f>SUM(L15+M15)</f>
        <v>23</v>
      </c>
      <c r="L15" s="59">
        <v>4</v>
      </c>
      <c r="M15" s="59">
        <v>19</v>
      </c>
      <c r="N15" s="55" t="s">
        <v>11</v>
      </c>
      <c r="O15" s="55" t="s">
        <v>11</v>
      </c>
      <c r="P15" s="55" t="s">
        <v>11</v>
      </c>
      <c r="Q15" s="55">
        <v>5</v>
      </c>
      <c r="R15" s="55">
        <v>5</v>
      </c>
      <c r="S15" s="61" t="s">
        <v>11</v>
      </c>
      <c r="T15" s="14"/>
      <c r="U15" s="14" t="s">
        <v>17</v>
      </c>
      <c r="V15" s="13"/>
      <c r="W15" s="10">
        <v>254</v>
      </c>
      <c r="X15" s="1">
        <v>362</v>
      </c>
      <c r="Y15" s="1">
        <v>73</v>
      </c>
      <c r="Z15" s="1">
        <v>86</v>
      </c>
      <c r="AA15" s="15">
        <f t="shared" si="1"/>
        <v>327</v>
      </c>
      <c r="AB15" s="15">
        <f t="shared" si="1"/>
        <v>448</v>
      </c>
    </row>
    <row r="16" spans="1:28" ht="24" customHeight="1" x14ac:dyDescent="0.45">
      <c r="A16" s="14" t="s">
        <v>16</v>
      </c>
      <c r="B16" s="14"/>
      <c r="C16" s="14"/>
      <c r="D16" s="14"/>
      <c r="E16" s="56">
        <f t="shared" si="2"/>
        <v>542</v>
      </c>
      <c r="F16" s="57">
        <f>SUM(I16+L16)</f>
        <v>217</v>
      </c>
      <c r="G16" s="57">
        <f>SUM(J16+M16)</f>
        <v>325</v>
      </c>
      <c r="H16" s="57">
        <f>SUM(I16+J16)</f>
        <v>531</v>
      </c>
      <c r="I16" s="57">
        <v>215</v>
      </c>
      <c r="J16" s="57">
        <v>316</v>
      </c>
      <c r="K16" s="58">
        <v>11</v>
      </c>
      <c r="L16" s="55">
        <v>2</v>
      </c>
      <c r="M16" s="55">
        <v>9</v>
      </c>
      <c r="N16" s="55" t="s">
        <v>11</v>
      </c>
      <c r="O16" s="55" t="s">
        <v>11</v>
      </c>
      <c r="P16" s="55" t="s">
        <v>11</v>
      </c>
      <c r="Q16" s="55" t="s">
        <v>11</v>
      </c>
      <c r="R16" s="55" t="s">
        <v>11</v>
      </c>
      <c r="S16" s="61" t="s">
        <v>11</v>
      </c>
      <c r="T16" s="10"/>
      <c r="U16" s="14" t="s">
        <v>15</v>
      </c>
    </row>
    <row r="17" spans="1:30" ht="24" customHeight="1" x14ac:dyDescent="0.45">
      <c r="A17" s="14" t="s">
        <v>14</v>
      </c>
      <c r="B17" s="14"/>
      <c r="C17" s="14"/>
      <c r="D17" s="14"/>
      <c r="E17" s="56">
        <f t="shared" si="2"/>
        <v>797</v>
      </c>
      <c r="F17" s="57">
        <f>SUM(I17+L17)</f>
        <v>331</v>
      </c>
      <c r="G17" s="57">
        <f>SUM(J17+M17)</f>
        <v>466</v>
      </c>
      <c r="H17" s="57">
        <f>SUM(I17+J17)</f>
        <v>775</v>
      </c>
      <c r="I17" s="57">
        <v>327</v>
      </c>
      <c r="J17" s="57">
        <v>448</v>
      </c>
      <c r="K17" s="58">
        <v>22</v>
      </c>
      <c r="L17" s="59">
        <v>4</v>
      </c>
      <c r="M17" s="59">
        <v>18</v>
      </c>
      <c r="N17" s="55" t="s">
        <v>11</v>
      </c>
      <c r="O17" s="55" t="s">
        <v>11</v>
      </c>
      <c r="P17" s="55" t="s">
        <v>11</v>
      </c>
      <c r="Q17" s="55" t="s">
        <v>11</v>
      </c>
      <c r="R17" s="55" t="s">
        <v>11</v>
      </c>
      <c r="S17" s="61" t="s">
        <v>11</v>
      </c>
      <c r="T17" s="10"/>
      <c r="U17" s="14" t="s">
        <v>13</v>
      </c>
    </row>
    <row r="18" spans="1:30" ht="24" customHeight="1" x14ac:dyDescent="0.45">
      <c r="A18" s="14" t="s">
        <v>1</v>
      </c>
      <c r="B18" s="14"/>
      <c r="C18" s="14"/>
      <c r="D18" s="14"/>
      <c r="E18" s="56">
        <f t="shared" si="2"/>
        <v>541</v>
      </c>
      <c r="F18" s="57">
        <f>SUM(I18)</f>
        <v>212</v>
      </c>
      <c r="G18" s="57">
        <f>SUM(J18)</f>
        <v>329</v>
      </c>
      <c r="H18" s="57">
        <f>SUM(I18+J18)</f>
        <v>541</v>
      </c>
      <c r="I18" s="57">
        <v>212</v>
      </c>
      <c r="J18" s="57">
        <v>329</v>
      </c>
      <c r="K18" s="55" t="s">
        <v>11</v>
      </c>
      <c r="L18" s="55" t="s">
        <v>11</v>
      </c>
      <c r="M18" s="55" t="s">
        <v>11</v>
      </c>
      <c r="N18" s="55" t="s">
        <v>11</v>
      </c>
      <c r="O18" s="55" t="s">
        <v>11</v>
      </c>
      <c r="P18" s="55" t="s">
        <v>11</v>
      </c>
      <c r="Q18" s="55">
        <v>8</v>
      </c>
      <c r="R18" s="55">
        <v>8</v>
      </c>
      <c r="S18" s="61" t="s">
        <v>11</v>
      </c>
      <c r="T18" s="14"/>
      <c r="U18" s="14" t="s">
        <v>12</v>
      </c>
      <c r="V18" s="13"/>
      <c r="W18" s="10"/>
    </row>
    <row r="19" spans="1:30" s="11" customFormat="1" ht="24" customHeight="1" x14ac:dyDescent="0.5">
      <c r="A19" s="7" t="s">
        <v>0</v>
      </c>
      <c r="B19" s="7"/>
      <c r="C19" s="7"/>
      <c r="D19" s="7"/>
      <c r="E19" s="56">
        <f t="shared" si="2"/>
        <v>307</v>
      </c>
      <c r="F19" s="57">
        <f>SUM(I19)</f>
        <v>104</v>
      </c>
      <c r="G19" s="57">
        <f>SUM(J19)</f>
        <v>203</v>
      </c>
      <c r="H19" s="57">
        <f>SUM(I19+J19)</f>
        <v>307</v>
      </c>
      <c r="I19" s="57">
        <v>104</v>
      </c>
      <c r="J19" s="62">
        <v>203</v>
      </c>
      <c r="K19" s="55" t="s">
        <v>11</v>
      </c>
      <c r="L19" s="55" t="s">
        <v>11</v>
      </c>
      <c r="M19" s="55" t="s">
        <v>11</v>
      </c>
      <c r="N19" s="55" t="s">
        <v>11</v>
      </c>
      <c r="O19" s="55" t="s">
        <v>11</v>
      </c>
      <c r="P19" s="55" t="s">
        <v>11</v>
      </c>
      <c r="Q19" s="55" t="s">
        <v>11</v>
      </c>
      <c r="R19" s="55" t="s">
        <v>11</v>
      </c>
      <c r="S19" s="61" t="s">
        <v>11</v>
      </c>
      <c r="T19" s="12"/>
      <c r="U19" s="7" t="s">
        <v>10</v>
      </c>
      <c r="V19" s="7"/>
      <c r="W19" s="7"/>
    </row>
    <row r="20" spans="1:30" ht="6" customHeight="1" thickBot="1" x14ac:dyDescent="0.5">
      <c r="A20" s="69"/>
      <c r="B20" s="69"/>
      <c r="C20" s="69"/>
      <c r="D20" s="69"/>
      <c r="E20" s="63"/>
      <c r="F20" s="63"/>
      <c r="G20" s="63">
        <f>SUM(J20+M20)</f>
        <v>144</v>
      </c>
      <c r="H20" s="64"/>
      <c r="I20" s="64"/>
      <c r="J20" s="64">
        <v>144</v>
      </c>
      <c r="K20" s="63"/>
      <c r="L20" s="63"/>
      <c r="M20" s="63"/>
      <c r="N20" s="63"/>
      <c r="O20" s="63"/>
      <c r="P20" s="63"/>
      <c r="Q20" s="63"/>
      <c r="R20" s="63"/>
      <c r="S20" s="63"/>
      <c r="T20" s="69"/>
      <c r="U20" s="69"/>
      <c r="V20" s="7"/>
    </row>
    <row r="21" spans="1:30" ht="6" customHeight="1" x14ac:dyDescent="0.45">
      <c r="V21" s="7"/>
    </row>
    <row r="22" spans="1:30" ht="24" customHeight="1" x14ac:dyDescent="0.45">
      <c r="A22" s="28" t="s">
        <v>9</v>
      </c>
      <c r="B22" s="28"/>
      <c r="C22" s="10" t="s">
        <v>8</v>
      </c>
      <c r="D22" s="10"/>
      <c r="E22" s="10"/>
      <c r="F22" s="10"/>
      <c r="G22" s="10"/>
      <c r="I22" s="10"/>
      <c r="J22" s="10"/>
      <c r="L22" s="9" t="s">
        <v>7</v>
      </c>
      <c r="V22" s="7">
        <f t="shared" ref="V22:AD22" si="3">SUM(V13+V16)</f>
        <v>0</v>
      </c>
      <c r="W22" s="7">
        <f t="shared" si="3"/>
        <v>271</v>
      </c>
      <c r="X22" s="7">
        <f t="shared" si="3"/>
        <v>437</v>
      </c>
      <c r="Y22" s="7">
        <f t="shared" si="3"/>
        <v>83</v>
      </c>
      <c r="Z22" s="7">
        <f t="shared" si="3"/>
        <v>123</v>
      </c>
      <c r="AA22" s="7">
        <f t="shared" si="3"/>
        <v>354</v>
      </c>
      <c r="AB22" s="7">
        <f t="shared" si="3"/>
        <v>560</v>
      </c>
      <c r="AC22" s="7">
        <f t="shared" si="3"/>
        <v>0</v>
      </c>
      <c r="AD22" s="7">
        <f t="shared" si="3"/>
        <v>0</v>
      </c>
    </row>
    <row r="23" spans="1:30" ht="24" customHeight="1" x14ac:dyDescent="0.45">
      <c r="A23" s="25" t="s">
        <v>6</v>
      </c>
      <c r="B23" s="25"/>
      <c r="C23" s="1" t="s">
        <v>5</v>
      </c>
      <c r="L23" s="8" t="s">
        <v>4</v>
      </c>
      <c r="M23" s="1" t="s">
        <v>3</v>
      </c>
      <c r="U23" s="7"/>
      <c r="V23" s="7">
        <f t="shared" ref="V23:AC23" si="4">SUM(W14+W17)</f>
        <v>155</v>
      </c>
      <c r="W23" s="7">
        <f t="shared" si="4"/>
        <v>242</v>
      </c>
      <c r="X23" s="7">
        <f t="shared" si="4"/>
        <v>60</v>
      </c>
      <c r="Y23" s="7">
        <f t="shared" si="4"/>
        <v>74</v>
      </c>
      <c r="Z23" s="7">
        <f t="shared" si="4"/>
        <v>215</v>
      </c>
      <c r="AA23" s="7">
        <f t="shared" si="4"/>
        <v>316</v>
      </c>
      <c r="AB23" s="7">
        <f t="shared" si="4"/>
        <v>0</v>
      </c>
      <c r="AC23" s="7">
        <f t="shared" si="4"/>
        <v>0</v>
      </c>
    </row>
    <row r="24" spans="1:30" ht="24" customHeight="1" x14ac:dyDescent="0.45">
      <c r="V24" s="7">
        <f t="shared" ref="V24:AD24" si="5">SUM(V15+V18)</f>
        <v>0</v>
      </c>
      <c r="W24" s="7">
        <f t="shared" si="5"/>
        <v>254</v>
      </c>
      <c r="X24" s="7">
        <f t="shared" si="5"/>
        <v>362</v>
      </c>
      <c r="Y24" s="7">
        <f t="shared" si="5"/>
        <v>73</v>
      </c>
      <c r="Z24" s="7">
        <f t="shared" si="5"/>
        <v>86</v>
      </c>
      <c r="AA24" s="7">
        <f t="shared" si="5"/>
        <v>327</v>
      </c>
      <c r="AB24" s="7">
        <f t="shared" si="5"/>
        <v>448</v>
      </c>
      <c r="AC24" s="7">
        <f t="shared" si="5"/>
        <v>0</v>
      </c>
      <c r="AD24" s="7">
        <f t="shared" si="5"/>
        <v>0</v>
      </c>
    </row>
    <row r="26" spans="1:30" ht="24" customHeight="1" x14ac:dyDescent="0.45">
      <c r="I26" s="1" t="s">
        <v>2</v>
      </c>
      <c r="K26" s="1">
        <v>0</v>
      </c>
      <c r="L26" s="1">
        <v>0</v>
      </c>
      <c r="M26" s="1">
        <v>0</v>
      </c>
      <c r="N26" s="1">
        <v>2</v>
      </c>
      <c r="O26" s="1">
        <v>7</v>
      </c>
      <c r="P26" s="1">
        <v>9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1:30" ht="24" customHeight="1" x14ac:dyDescent="0.45">
      <c r="K27" s="1">
        <v>0</v>
      </c>
      <c r="L27" s="1">
        <v>0</v>
      </c>
      <c r="M27" s="1">
        <v>0</v>
      </c>
      <c r="N27" s="1">
        <v>0</v>
      </c>
      <c r="O27" s="1">
        <v>12</v>
      </c>
      <c r="P27" s="1">
        <v>12</v>
      </c>
      <c r="Q27" s="1">
        <v>1</v>
      </c>
      <c r="R27" s="1">
        <v>3</v>
      </c>
      <c r="S27" s="1">
        <v>4</v>
      </c>
      <c r="T27" s="1">
        <v>0</v>
      </c>
      <c r="U27" s="1">
        <v>0</v>
      </c>
      <c r="V27" s="1">
        <v>0</v>
      </c>
      <c r="W27" s="1">
        <v>0</v>
      </c>
      <c r="X27" s="1">
        <v>16</v>
      </c>
    </row>
    <row r="28" spans="1:30" ht="24" customHeight="1" x14ac:dyDescent="0.45">
      <c r="K28" s="1">
        <v>0</v>
      </c>
      <c r="L28" s="1">
        <v>0</v>
      </c>
      <c r="M28" s="1">
        <v>0</v>
      </c>
      <c r="N28" s="1">
        <v>5</v>
      </c>
      <c r="O28" s="1">
        <v>5</v>
      </c>
      <c r="P28" s="1">
        <v>10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10</v>
      </c>
    </row>
    <row r="29" spans="1:30" ht="24" customHeight="1" x14ac:dyDescent="0.45">
      <c r="K29" s="1">
        <v>0</v>
      </c>
      <c r="L29" s="1">
        <v>1</v>
      </c>
      <c r="M29" s="1">
        <v>1</v>
      </c>
      <c r="N29" s="1">
        <v>7</v>
      </c>
      <c r="O29" s="1">
        <v>0</v>
      </c>
      <c r="P29" s="1">
        <v>7</v>
      </c>
      <c r="Q29" s="1">
        <v>1</v>
      </c>
      <c r="R29" s="1">
        <v>0</v>
      </c>
      <c r="S29" s="1">
        <v>1</v>
      </c>
      <c r="T29" s="1">
        <v>0</v>
      </c>
      <c r="U29" s="1">
        <v>0</v>
      </c>
      <c r="V29" s="1">
        <v>0</v>
      </c>
      <c r="W29" s="1">
        <v>0</v>
      </c>
      <c r="X29" s="1">
        <v>9</v>
      </c>
    </row>
    <row r="30" spans="1:30" s="6" customFormat="1" ht="24" customHeight="1" x14ac:dyDescent="0.45">
      <c r="K30" s="6">
        <f t="shared" ref="K30:X30" si="6">SUM(K26:K29)</f>
        <v>0</v>
      </c>
      <c r="L30" s="6">
        <f t="shared" si="6"/>
        <v>1</v>
      </c>
      <c r="M30" s="6">
        <f t="shared" si="6"/>
        <v>1</v>
      </c>
      <c r="N30" s="6">
        <f t="shared" si="6"/>
        <v>14</v>
      </c>
      <c r="O30" s="6">
        <f t="shared" si="6"/>
        <v>24</v>
      </c>
      <c r="P30" s="6">
        <f t="shared" si="6"/>
        <v>38</v>
      </c>
      <c r="Q30" s="6">
        <f t="shared" si="6"/>
        <v>2</v>
      </c>
      <c r="R30" s="6">
        <f t="shared" si="6"/>
        <v>3</v>
      </c>
      <c r="S30" s="6">
        <f t="shared" si="6"/>
        <v>5</v>
      </c>
      <c r="T30" s="6">
        <f t="shared" si="6"/>
        <v>0</v>
      </c>
      <c r="U30" s="6">
        <f t="shared" si="6"/>
        <v>0</v>
      </c>
      <c r="V30" s="6">
        <f t="shared" si="6"/>
        <v>0</v>
      </c>
      <c r="W30" s="6">
        <f t="shared" si="6"/>
        <v>0</v>
      </c>
      <c r="X30" s="6">
        <f t="shared" si="6"/>
        <v>35</v>
      </c>
      <c r="Y30" s="6">
        <f>SUM(K30+N30+Q30+U30)</f>
        <v>16</v>
      </c>
      <c r="Z30" s="6">
        <f>SUM(L30+O30+R30+V30)</f>
        <v>28</v>
      </c>
      <c r="AA30" s="6">
        <f>SUM(M30+P30+S30+W30)</f>
        <v>44</v>
      </c>
    </row>
    <row r="31" spans="1:30" ht="24" customHeight="1" x14ac:dyDescent="0.45">
      <c r="I31" s="1" t="s">
        <v>1</v>
      </c>
      <c r="K31" s="1">
        <v>0</v>
      </c>
      <c r="L31" s="1">
        <v>0</v>
      </c>
      <c r="M31" s="1">
        <v>0</v>
      </c>
      <c r="N31" s="1">
        <v>2</v>
      </c>
      <c r="O31" s="1">
        <v>4</v>
      </c>
      <c r="P31" s="1">
        <v>6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6</v>
      </c>
      <c r="Y31" s="1">
        <v>70</v>
      </c>
      <c r="Z31" s="1">
        <v>96</v>
      </c>
      <c r="AA31" s="1">
        <f>SUM(Y31:Z31)</f>
        <v>166</v>
      </c>
    </row>
    <row r="32" spans="1:30" ht="24" customHeight="1" x14ac:dyDescent="0.45">
      <c r="K32" s="1">
        <v>0</v>
      </c>
      <c r="L32" s="1">
        <v>17</v>
      </c>
      <c r="M32" s="1">
        <v>17</v>
      </c>
      <c r="N32" s="1">
        <v>0</v>
      </c>
      <c r="O32" s="1">
        <v>0</v>
      </c>
      <c r="P32" s="1">
        <v>0</v>
      </c>
      <c r="Q32" s="1">
        <v>1</v>
      </c>
      <c r="R32" s="1">
        <v>0</v>
      </c>
      <c r="S32" s="1">
        <v>1</v>
      </c>
      <c r="T32" s="1">
        <v>0</v>
      </c>
      <c r="U32" s="1">
        <v>0</v>
      </c>
      <c r="V32" s="1">
        <v>0</v>
      </c>
      <c r="W32" s="1">
        <v>0</v>
      </c>
      <c r="X32" s="1">
        <v>18</v>
      </c>
      <c r="Y32" s="5">
        <f>SUM(Y30:Y31)</f>
        <v>86</v>
      </c>
      <c r="Z32" s="5">
        <f>SUM(Z30:Z31)</f>
        <v>124</v>
      </c>
      <c r="AA32" s="5">
        <f>SUM(AA30:AA31)</f>
        <v>210</v>
      </c>
    </row>
    <row r="33" spans="9:27" s="6" customFormat="1" ht="24" customHeight="1" x14ac:dyDescent="0.45">
      <c r="K33" s="6">
        <f t="shared" ref="K33:X33" si="7">SUM(K31:K32)</f>
        <v>0</v>
      </c>
      <c r="L33" s="6">
        <f t="shared" si="7"/>
        <v>17</v>
      </c>
      <c r="M33" s="6">
        <f t="shared" si="7"/>
        <v>17</v>
      </c>
      <c r="N33" s="6">
        <f t="shared" si="7"/>
        <v>2</v>
      </c>
      <c r="O33" s="6">
        <f t="shared" si="7"/>
        <v>4</v>
      </c>
      <c r="P33" s="6">
        <f t="shared" si="7"/>
        <v>6</v>
      </c>
      <c r="Q33" s="6">
        <f t="shared" si="7"/>
        <v>1</v>
      </c>
      <c r="R33" s="6">
        <f t="shared" si="7"/>
        <v>0</v>
      </c>
      <c r="S33" s="6">
        <f t="shared" si="7"/>
        <v>1</v>
      </c>
      <c r="T33" s="6">
        <f t="shared" si="7"/>
        <v>0</v>
      </c>
      <c r="U33" s="6">
        <f t="shared" si="7"/>
        <v>0</v>
      </c>
      <c r="V33" s="6">
        <f t="shared" si="7"/>
        <v>0</v>
      </c>
      <c r="W33" s="6">
        <f t="shared" si="7"/>
        <v>0</v>
      </c>
      <c r="X33" s="6">
        <f t="shared" si="7"/>
        <v>24</v>
      </c>
      <c r="Y33" s="6">
        <f>SUM(K33+N33+Q33+U33)</f>
        <v>3</v>
      </c>
      <c r="Z33" s="6">
        <f>SUM(L33+O33+R33+V33)</f>
        <v>21</v>
      </c>
      <c r="AA33" s="6">
        <f>SUM(M33+P33+S33+W33)</f>
        <v>24</v>
      </c>
    </row>
    <row r="34" spans="9:27" ht="24" customHeight="1" x14ac:dyDescent="0.45">
      <c r="I34" s="1" t="s">
        <v>0</v>
      </c>
      <c r="K34" s="1">
        <v>0</v>
      </c>
      <c r="L34" s="1">
        <v>0</v>
      </c>
      <c r="M34" s="1">
        <v>0</v>
      </c>
      <c r="N34" s="1">
        <v>2</v>
      </c>
      <c r="O34" s="1">
        <v>7</v>
      </c>
      <c r="P34" s="1">
        <v>9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9</v>
      </c>
      <c r="Y34" s="1">
        <v>36</v>
      </c>
      <c r="Z34" s="1">
        <v>42</v>
      </c>
      <c r="AA34" s="1">
        <f>SUM(Y34:Z34)</f>
        <v>78</v>
      </c>
    </row>
    <row r="35" spans="9:27" ht="24" customHeight="1" x14ac:dyDescent="0.45">
      <c r="K35" s="1">
        <v>0</v>
      </c>
      <c r="L35" s="1">
        <v>0</v>
      </c>
      <c r="M35" s="1">
        <v>0</v>
      </c>
      <c r="N35" s="1">
        <v>2</v>
      </c>
      <c r="O35" s="1">
        <v>6</v>
      </c>
      <c r="P35" s="1">
        <v>8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8</v>
      </c>
      <c r="Y35" s="5">
        <f>SUM(Y33:Y34)</f>
        <v>39</v>
      </c>
      <c r="Z35" s="5">
        <f>SUM(Z33:Z34)</f>
        <v>63</v>
      </c>
      <c r="AA35" s="5">
        <f>SUM(AA33:AA34)</f>
        <v>102</v>
      </c>
    </row>
    <row r="36" spans="9:27" s="4" customFormat="1" ht="24" customHeight="1" x14ac:dyDescent="0.4">
      <c r="K36" s="4">
        <f t="shared" ref="K36:X36" si="8">SUM(K34:K35)</f>
        <v>0</v>
      </c>
      <c r="L36" s="4">
        <f t="shared" si="8"/>
        <v>0</v>
      </c>
      <c r="M36" s="4">
        <f t="shared" si="8"/>
        <v>0</v>
      </c>
      <c r="N36" s="4">
        <f t="shared" si="8"/>
        <v>4</v>
      </c>
      <c r="O36" s="4">
        <f t="shared" si="8"/>
        <v>13</v>
      </c>
      <c r="P36" s="4">
        <f t="shared" si="8"/>
        <v>17</v>
      </c>
      <c r="Q36" s="4">
        <f t="shared" si="8"/>
        <v>0</v>
      </c>
      <c r="R36" s="4">
        <f t="shared" si="8"/>
        <v>0</v>
      </c>
      <c r="S36" s="4">
        <f t="shared" si="8"/>
        <v>0</v>
      </c>
      <c r="T36" s="4">
        <f t="shared" si="8"/>
        <v>0</v>
      </c>
      <c r="U36" s="4">
        <f t="shared" si="8"/>
        <v>0</v>
      </c>
      <c r="V36" s="4">
        <f t="shared" si="8"/>
        <v>0</v>
      </c>
      <c r="W36" s="4">
        <f t="shared" si="8"/>
        <v>0</v>
      </c>
      <c r="X36" s="4">
        <f t="shared" si="8"/>
        <v>17</v>
      </c>
      <c r="Y36" s="4">
        <f>SUM(K36+N36+Q36+U36)</f>
        <v>4</v>
      </c>
      <c r="Z36" s="4">
        <f>SUM(L36+O36+R36+V36)</f>
        <v>13</v>
      </c>
      <c r="AA36" s="4">
        <f>SUM(M36+P36+S36+W36)</f>
        <v>17</v>
      </c>
    </row>
    <row r="37" spans="9:27" s="2" customFormat="1" ht="24" customHeight="1" x14ac:dyDescent="0.4">
      <c r="X37" s="2">
        <f>SUM(X30+X33+X36)</f>
        <v>76</v>
      </c>
      <c r="Y37" s="2">
        <v>37</v>
      </c>
      <c r="Z37" s="2">
        <v>38</v>
      </c>
      <c r="AA37" s="2">
        <f>SUM(Y37:Z37)</f>
        <v>75</v>
      </c>
    </row>
    <row r="38" spans="9:27" s="2" customFormat="1" ht="24" customHeight="1" x14ac:dyDescent="0.4">
      <c r="Y38" s="3">
        <f>SUM(Y36:Y37)</f>
        <v>41</v>
      </c>
      <c r="Z38" s="3">
        <f>SUM(Z36:Z37)</f>
        <v>51</v>
      </c>
      <c r="AA38" s="3">
        <f>SUM(AA36:AA37)</f>
        <v>92</v>
      </c>
    </row>
    <row r="39" spans="9:27" s="2" customFormat="1" ht="24" customHeight="1" x14ac:dyDescent="0.4"/>
    <row r="40" spans="9:27" s="2" customFormat="1" ht="24" customHeight="1" x14ac:dyDescent="0.4"/>
    <row r="41" spans="9:27" s="2" customFormat="1" ht="24" customHeight="1" x14ac:dyDescent="0.4"/>
    <row r="42" spans="9:27" s="2" customFormat="1" ht="24" customHeight="1" x14ac:dyDescent="0.4"/>
    <row r="43" spans="9:27" s="2" customFormat="1" ht="24" customHeight="1" x14ac:dyDescent="0.4"/>
    <row r="44" spans="9:27" s="2" customFormat="1" ht="24" customHeight="1" x14ac:dyDescent="0.4"/>
    <row r="45" spans="9:27" s="2" customFormat="1" ht="24" customHeight="1" x14ac:dyDescent="0.4"/>
    <row r="46" spans="9:27" s="2" customFormat="1" ht="24" customHeight="1" x14ac:dyDescent="0.4"/>
    <row r="47" spans="9:27" s="2" customFormat="1" ht="24" customHeight="1" x14ac:dyDescent="0.4"/>
    <row r="48" spans="9:27" s="2" customFormat="1" ht="24" customHeight="1" x14ac:dyDescent="0.4"/>
    <row r="49" s="2" customFormat="1" ht="24" customHeight="1" x14ac:dyDescent="0.4"/>
    <row r="50" s="2" customFormat="1" ht="24" customHeight="1" x14ac:dyDescent="0.4"/>
    <row r="51" s="2" customFormat="1" ht="24" customHeight="1" x14ac:dyDescent="0.4"/>
    <row r="52" s="2" customFormat="1" ht="24" customHeight="1" x14ac:dyDescent="0.4"/>
    <row r="53" s="2" customFormat="1" ht="24" customHeight="1" x14ac:dyDescent="0.4"/>
  </sheetData>
  <mergeCells count="31">
    <mergeCell ref="E5:G5"/>
    <mergeCell ref="E7:G7"/>
    <mergeCell ref="A1:C1"/>
    <mergeCell ref="A2:C2"/>
    <mergeCell ref="A4:D11"/>
    <mergeCell ref="E4:G4"/>
    <mergeCell ref="E6:G6"/>
    <mergeCell ref="A23:B23"/>
    <mergeCell ref="A13:D13"/>
    <mergeCell ref="A22:B22"/>
    <mergeCell ref="H7:J7"/>
    <mergeCell ref="N7:P7"/>
    <mergeCell ref="E8:G8"/>
    <mergeCell ref="E9:G9"/>
    <mergeCell ref="N8:P8"/>
    <mergeCell ref="N9:P9"/>
    <mergeCell ref="K9:M9"/>
    <mergeCell ref="H8:J8"/>
    <mergeCell ref="T4:U11"/>
    <mergeCell ref="H9:J9"/>
    <mergeCell ref="Q8:S8"/>
    <mergeCell ref="Q7:S7"/>
    <mergeCell ref="K8:M8"/>
    <mergeCell ref="K6:M6"/>
    <mergeCell ref="K7:M7"/>
    <mergeCell ref="N6:P6"/>
    <mergeCell ref="H4:S4"/>
    <mergeCell ref="K5:M5"/>
    <mergeCell ref="H5:J5"/>
    <mergeCell ref="H6:J6"/>
    <mergeCell ref="Q6:S6"/>
  </mergeCells>
  <pageMargins left="0.78740157480314965" right="0.98425196850393704" top="0.78740157480314965" bottom="0.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dcterms:created xsi:type="dcterms:W3CDTF">2010-09-10T18:01:32Z</dcterms:created>
  <dcterms:modified xsi:type="dcterms:W3CDTF">2010-09-10T19:41:04Z</dcterms:modified>
</cp:coreProperties>
</file>