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2538\"/>
    </mc:Choice>
  </mc:AlternateContent>
  <xr:revisionPtr revIDLastSave="0" documentId="13_ncr:1_{7894D095-CC3D-47E1-BC45-ABA56ED82A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 7" sheetId="2" r:id="rId1"/>
  </sheets>
  <definedNames>
    <definedName name="_xlnm.Print_Area" localSheetId="0">'ตาราง 7'!$A$1:$R$29</definedName>
  </definedNames>
  <calcPr calcId="191029"/>
</workbook>
</file>

<file path=xl/calcChain.xml><?xml version="1.0" encoding="utf-8"?>
<calcChain xmlns="http://schemas.openxmlformats.org/spreadsheetml/2006/main">
  <c r="F10" i="2" l="1"/>
  <c r="F9" i="2"/>
  <c r="P14" i="2"/>
  <c r="M14" i="2"/>
  <c r="J14" i="2"/>
  <c r="G14" i="2"/>
  <c r="O14" i="2"/>
  <c r="L14" i="2"/>
  <c r="I14" i="2"/>
  <c r="F14" i="2"/>
  <c r="P11" i="2"/>
  <c r="M11" i="2"/>
  <c r="J11" i="2"/>
  <c r="G11" i="2"/>
  <c r="O11" i="2"/>
  <c r="L11" i="2"/>
  <c r="K11" i="2" s="1"/>
  <c r="I11" i="2"/>
  <c r="F11" i="2"/>
  <c r="P10" i="2"/>
  <c r="M10" i="2"/>
  <c r="J10" i="2"/>
  <c r="G10" i="2"/>
  <c r="O10" i="2"/>
  <c r="L10" i="2"/>
  <c r="I10" i="2"/>
  <c r="P9" i="2"/>
  <c r="M9" i="2"/>
  <c r="J9" i="2"/>
  <c r="G9" i="2"/>
  <c r="O9" i="2"/>
  <c r="L9" i="2"/>
  <c r="I9" i="2"/>
  <c r="N12" i="2"/>
  <c r="N13" i="2"/>
  <c r="N15" i="2"/>
  <c r="N16" i="2"/>
  <c r="N17" i="2"/>
  <c r="N18" i="2"/>
  <c r="N19" i="2"/>
  <c r="N20" i="2"/>
  <c r="N21" i="2"/>
  <c r="N22" i="2"/>
  <c r="N23" i="2"/>
  <c r="N24" i="2"/>
  <c r="N25" i="2"/>
  <c r="K12" i="2"/>
  <c r="K13" i="2"/>
  <c r="K15" i="2"/>
  <c r="K16" i="2"/>
  <c r="K17" i="2"/>
  <c r="K18" i="2"/>
  <c r="K19" i="2"/>
  <c r="K20" i="2"/>
  <c r="K21" i="2"/>
  <c r="K22" i="2"/>
  <c r="K23" i="2"/>
  <c r="K24" i="2"/>
  <c r="K25" i="2"/>
  <c r="H12" i="2"/>
  <c r="H13" i="2"/>
  <c r="H15" i="2"/>
  <c r="H16" i="2"/>
  <c r="H17" i="2"/>
  <c r="H18" i="2"/>
  <c r="H19" i="2"/>
  <c r="H20" i="2"/>
  <c r="H21" i="2"/>
  <c r="H22" i="2"/>
  <c r="H23" i="2"/>
  <c r="H24" i="2"/>
  <c r="H25" i="2"/>
  <c r="E12" i="2"/>
  <c r="E13" i="2"/>
  <c r="E15" i="2"/>
  <c r="E16" i="2"/>
  <c r="E17" i="2"/>
  <c r="E18" i="2"/>
  <c r="E19" i="2"/>
  <c r="E20" i="2"/>
  <c r="E21" i="2"/>
  <c r="E22" i="2"/>
  <c r="E23" i="2"/>
  <c r="E24" i="2"/>
  <c r="E25" i="2"/>
  <c r="H11" i="2" l="1"/>
  <c r="F8" i="2"/>
  <c r="G8" i="2"/>
  <c r="H9" i="2"/>
  <c r="I8" i="2"/>
  <c r="E9" i="2"/>
  <c r="N14" i="2"/>
  <c r="O8" i="2"/>
  <c r="P8" i="2"/>
  <c r="N10" i="2"/>
  <c r="N11" i="2"/>
  <c r="M8" i="2"/>
  <c r="K14" i="2"/>
  <c r="K10" i="2"/>
  <c r="L8" i="2"/>
  <c r="K9" i="2"/>
  <c r="H14" i="2"/>
  <c r="J8" i="2"/>
  <c r="H10" i="2"/>
  <c r="E14" i="2"/>
  <c r="E11" i="2"/>
  <c r="E10" i="2"/>
  <c r="N9" i="2"/>
  <c r="H8" i="2" l="1"/>
  <c r="E8" i="2"/>
  <c r="N8" i="2"/>
  <c r="K8" i="2"/>
</calcChain>
</file>

<file path=xl/sharedStrings.xml><?xml version="1.0" encoding="utf-8"?>
<sst xmlns="http://schemas.openxmlformats.org/spreadsheetml/2006/main" count="77" uniqueCount="55">
  <si>
    <t>ตาราง</t>
  </si>
  <si>
    <t>TABLE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</si>
  <si>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</si>
  <si>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</si>
  <si>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</si>
  <si>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</si>
  <si>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</si>
  <si>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</si>
  <si>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</si>
  <si>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</si>
  <si>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</si>
  <si>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</si>
  <si>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 xml:space="preserve"> </t>
  </si>
  <si>
    <t>การลงทะเบียนย้ายเข้า</t>
  </si>
  <si>
    <t>การลงทะเบียนย้ายออก</t>
  </si>
  <si>
    <t>ยอดรวม</t>
  </si>
  <si>
    <t xml:space="preserve">Registered - in </t>
  </si>
  <si>
    <t>Registered - out</t>
  </si>
  <si>
    <t>อำเภอ</t>
  </si>
  <si>
    <t>District</t>
  </si>
  <si>
    <t>ที่มา :  กรมการปกครอง กระทรวงมหาดไทย</t>
  </si>
  <si>
    <t>Source :  Department of Local  Administration, Ministry of Interior</t>
  </si>
  <si>
    <t xml:space="preserve">        ในเขตเทศบาล</t>
  </si>
  <si>
    <t xml:space="preserve">        นอกเขตเทศบาล</t>
  </si>
  <si>
    <t xml:space="preserve">  เมืองเพชรบูรณ์</t>
  </si>
  <si>
    <t>เทศบาลเมืองเพชรบูรณ์</t>
  </si>
  <si>
    <t>นอกเขตเทศบาล</t>
  </si>
  <si>
    <t xml:space="preserve">  หล่มสัก</t>
  </si>
  <si>
    <t>เทศบาลเมืองหล่มสัก</t>
  </si>
  <si>
    <t xml:space="preserve">  หล่มเก่า</t>
  </si>
  <si>
    <t xml:space="preserve">  ชนแดน</t>
  </si>
  <si>
    <t xml:space="preserve">  หนองไผ่</t>
  </si>
  <si>
    <t xml:space="preserve">  บึงสามพัน</t>
  </si>
  <si>
    <t xml:space="preserve">  วิเชียรบุรี</t>
  </si>
  <si>
    <t xml:space="preserve">  ศรีเทพ</t>
  </si>
  <si>
    <t xml:space="preserve">  น้ำหนาว</t>
  </si>
  <si>
    <t xml:space="preserve">  เขาค้อ</t>
  </si>
  <si>
    <t xml:space="preserve">  วังโป่ง</t>
  </si>
  <si>
    <t>Municipal area</t>
  </si>
  <si>
    <t>Non-municipal area</t>
  </si>
  <si>
    <t xml:space="preserve">  Muang Phetchabun</t>
  </si>
  <si>
    <t>Muang Phetchabun Municipality</t>
  </si>
  <si>
    <t xml:space="preserve">  Lom Sak</t>
  </si>
  <si>
    <t>Muang Lom Sak Municipality</t>
  </si>
  <si>
    <t xml:space="preserve">  Lom Kao</t>
  </si>
  <si>
    <t xml:space="preserve">  Chon Daen</t>
  </si>
  <si>
    <t xml:space="preserve">  Nong Phai</t>
  </si>
  <si>
    <t xml:space="preserve">  Bung Sam Phan</t>
  </si>
  <si>
    <t xml:space="preserve">  Wichian Buri</t>
  </si>
  <si>
    <t xml:space="preserve">  Si Thep</t>
  </si>
  <si>
    <t xml:space="preserve">  Nam Nao</t>
  </si>
  <si>
    <t xml:space="preserve">  Khao Kho</t>
  </si>
  <si>
    <t xml:space="preserve">  Wang Pong</t>
  </si>
  <si>
    <t>จำนวนการเกิด การตาย การลงทะเบียนย้ายเข้า และการลงทะเบียนย้ายออก จำแนกตามเพศ  เป็นรายอำเภอ และเขตการปกครอง พ.ศ. 2538</t>
  </si>
  <si>
    <t>NUMBER OF BIRTHS, DEATHS, REGISTERED-IN AND REGISTERED-OUT BY SEX, DISTRICT AND AREA : 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</si>
</sst>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"/>
  </numFmts>
  <fonts count="10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  <font>
      <sz val="8"/>
      <name val="Cordia New"/>
      <charset val="222"/>
    </font>
    <font>
      <sz val="10"/>
      <name val="MS Sans Serif"/>
    </font>
    <font>
      <b/>
      <sz val="14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40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164" fontId="1" fillId="0" borderId="2" xfId="0" applyNumberFormat="1" applyFont="1" applyBorder="1"/>
    <xf numFmtId="0" fontId="2" fillId="0" borderId="0" xfId="0" applyFont="1" applyAlignment="1"/>
    <xf numFmtId="0" fontId="8" fillId="0" borderId="0" xfId="0" applyFont="1" applyAlignment="1">
      <alignment horizontal="left" indent="2"/>
    </xf>
    <xf numFmtId="0" fontId="2" fillId="0" borderId="6" xfId="0" applyFont="1" applyBorder="1" applyAlignment="1"/>
    <xf numFmtId="164" fontId="1" fillId="0" borderId="3" xfId="0" applyNumberFormat="1" applyFont="1" applyBorder="1"/>
    <xf numFmtId="0" fontId="2" fillId="0" borderId="7" xfId="0" applyFont="1" applyBorder="1" applyAlignme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1" xfId="0" applyNumberFormat="1" applyFont="1" applyBorder="1"/>
    <xf numFmtId="0" fontId="2" fillId="0" borderId="10" xfId="0" applyFont="1" applyBorder="1" applyAlignment="1"/>
    <xf numFmtId="164" fontId="9" fillId="0" borderId="2" xfId="0" applyNumberFormat="1" applyFont="1" applyBorder="1"/>
    <xf numFmtId="164" fontId="8" fillId="0" borderId="2" xfId="0" applyNumberFormat="1" applyFont="1" applyBorder="1"/>
    <xf numFmtId="0" fontId="9" fillId="0" borderId="0" xfId="0" applyFont="1" applyBorder="1" applyAlignment="1">
      <alignment horizontal="center"/>
    </xf>
    <xf numFmtId="164" fontId="9" fillId="0" borderId="11" xfId="0" applyNumberFormat="1" applyFont="1" applyBorder="1"/>
    <xf numFmtId="164" fontId="9" fillId="0" borderId="3" xfId="0" applyNumberFormat="1" applyFont="1" applyBorder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0" xfId="0" applyFont="1" applyBorder="1" applyAlignment="1">
      <alignment horizontal="center"/>
    </xf>
    <xf numFmtId="3" fontId="8" fillId="0" borderId="3" xfId="4" applyNumberFormat="1" applyFont="1" applyBorder="1"/>
    <xf numFmtId="164" fontId="8" fillId="0" borderId="11" xfId="0" applyNumberFormat="1" applyFont="1" applyBorder="1"/>
    <xf numFmtId="164" fontId="8" fillId="0" borderId="3" xfId="0" applyNumberFormat="1" applyFont="1" applyBorder="1"/>
    <xf numFmtId="0" fontId="8" fillId="0" borderId="0" xfId="0" applyFont="1"/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5">
    <cellStyle name="Enghead" xfId="1" xr:uid="{00000000-0005-0000-0000-000000000000}"/>
    <cellStyle name="Normal" xfId="0" builtinId="0"/>
    <cellStyle name="Thaihead" xfId="2" xr:uid="{00000000-0005-0000-0000-000002000000}"/>
    <cellStyle name="Title" xfId="3" builtinId="15" customBuiltin="1"/>
    <cellStyle name="เครื่องหมายจุลภาค_ตาราง 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showGridLines="0" tabSelected="1" topLeftCell="A4" zoomScale="95" zoomScaleNormal="95" workbookViewId="0">
      <selection activeCell="U14" sqref="U14"/>
    </sheetView>
  </sheetViews>
  <sheetFormatPr defaultColWidth="9.125" defaultRowHeight="19.8" x14ac:dyDescent="0.5"/>
  <cols>
    <col min="1" max="1" width="2.75" style="4" customWidth="1"/>
    <col min="2" max="3" width="4.25" style="4" customWidth="1"/>
    <col min="4" max="4" width="14.75" style="4" customWidth="1"/>
    <col min="5" max="16" width="8.25" style="4" customWidth="1"/>
    <col min="17" max="17" width="2.25" style="4" customWidth="1"/>
    <col min="18" max="18" width="29.625" style="4" customWidth="1"/>
    <col min="19" max="19" width="8.125" style="4" customWidth="1"/>
    <col min="20" max="16384" width="9.125" style="4"/>
  </cols>
  <sheetData>
    <row r="1" spans="1:18" s="1" customFormat="1" ht="20.399999999999999" x14ac:dyDescent="0.55000000000000004">
      <c r="A1" s="1" t="s">
        <v>0</v>
      </c>
      <c r="C1" s="2">
        <v>7</v>
      </c>
      <c r="D1" s="1" t="s">
        <v>53</v>
      </c>
    </row>
    <row r="2" spans="1:18" s="1" customFormat="1" ht="20.399999999999999" x14ac:dyDescent="0.55000000000000004">
      <c r="A2" s="1" t="s">
        <v>1</v>
      </c>
      <c r="C2" s="2">
        <v>7</v>
      </c>
      <c r="D2" s="1" t="s">
        <v>54</v>
      </c>
    </row>
    <row r="3" spans="1:18" ht="6.9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P3" s="5"/>
      <c r="Q3" s="5"/>
      <c r="R3" s="5"/>
    </row>
    <row r="4" spans="1:18" s="1" customFormat="1" ht="20.399999999999999" x14ac:dyDescent="0.55000000000000004">
      <c r="A4" s="8" t="s">
        <v>12</v>
      </c>
      <c r="B4" s="8"/>
      <c r="C4" s="8"/>
      <c r="D4" s="8"/>
      <c r="E4" s="49" t="s">
        <v>5</v>
      </c>
      <c r="F4" s="47"/>
      <c r="G4" s="50"/>
      <c r="H4" s="49" t="s">
        <v>9</v>
      </c>
      <c r="I4" s="47"/>
      <c r="J4" s="50"/>
      <c r="K4" s="47" t="s">
        <v>13</v>
      </c>
      <c r="L4" s="47"/>
      <c r="M4" s="47"/>
      <c r="N4" s="49" t="s">
        <v>14</v>
      </c>
      <c r="O4" s="47"/>
      <c r="P4" s="50"/>
      <c r="Q4" s="9"/>
      <c r="R4" s="8"/>
    </row>
    <row r="5" spans="1:18" s="1" customFormat="1" ht="20.399999999999999" x14ac:dyDescent="0.55000000000000004">
      <c r="A5" s="44" t="s">
        <v>18</v>
      </c>
      <c r="B5" s="44"/>
      <c r="C5" s="44"/>
      <c r="D5" s="48"/>
      <c r="E5" s="51" t="s">
        <v>10</v>
      </c>
      <c r="F5" s="52"/>
      <c r="G5" s="53"/>
      <c r="H5" s="51" t="s">
        <v>11</v>
      </c>
      <c r="I5" s="52"/>
      <c r="J5" s="53"/>
      <c r="K5" s="51" t="s">
        <v>16</v>
      </c>
      <c r="L5" s="52"/>
      <c r="M5" s="53"/>
      <c r="N5" s="51" t="s">
        <v>17</v>
      </c>
      <c r="O5" s="52"/>
      <c r="P5" s="53"/>
      <c r="Q5" s="43" t="s">
        <v>19</v>
      </c>
      <c r="R5" s="44"/>
    </row>
    <row r="6" spans="1:18" s="1" customFormat="1" ht="20.399999999999999" x14ac:dyDescent="0.55000000000000004">
      <c r="A6" s="44"/>
      <c r="B6" s="44"/>
      <c r="C6" s="44"/>
      <c r="D6" s="48"/>
      <c r="E6" s="10" t="s">
        <v>2</v>
      </c>
      <c r="F6" s="22" t="s">
        <v>3</v>
      </c>
      <c r="G6" s="7" t="s">
        <v>4</v>
      </c>
      <c r="H6" s="10" t="s">
        <v>2</v>
      </c>
      <c r="I6" s="22" t="s">
        <v>3</v>
      </c>
      <c r="J6" s="7" t="s">
        <v>4</v>
      </c>
      <c r="K6" s="6" t="s">
        <v>2</v>
      </c>
      <c r="L6" s="22" t="s">
        <v>3</v>
      </c>
      <c r="M6" s="6" t="s">
        <v>4</v>
      </c>
      <c r="N6" s="10" t="s">
        <v>2</v>
      </c>
      <c r="O6" s="22" t="s">
        <v>3</v>
      </c>
      <c r="P6" s="7" t="s">
        <v>4</v>
      </c>
      <c r="Q6" s="43"/>
      <c r="R6" s="44"/>
    </row>
    <row r="7" spans="1:18" s="1" customFormat="1" ht="20.399999999999999" x14ac:dyDescent="0.55000000000000004">
      <c r="A7" s="11"/>
      <c r="B7" s="11"/>
      <c r="C7" s="11"/>
      <c r="D7" s="11"/>
      <c r="E7" s="12" t="s">
        <v>6</v>
      </c>
      <c r="F7" s="23" t="s">
        <v>7</v>
      </c>
      <c r="G7" s="13" t="s">
        <v>8</v>
      </c>
      <c r="H7" s="12" t="s">
        <v>6</v>
      </c>
      <c r="I7" s="23" t="s">
        <v>7</v>
      </c>
      <c r="J7" s="13" t="s">
        <v>8</v>
      </c>
      <c r="K7" s="14" t="s">
        <v>6</v>
      </c>
      <c r="L7" s="23" t="s">
        <v>7</v>
      </c>
      <c r="M7" s="14" t="s">
        <v>8</v>
      </c>
      <c r="N7" s="12" t="s">
        <v>6</v>
      </c>
      <c r="O7" s="23" t="s">
        <v>7</v>
      </c>
      <c r="P7" s="13" t="s">
        <v>8</v>
      </c>
      <c r="Q7" s="15"/>
      <c r="R7" s="11"/>
    </row>
    <row r="8" spans="1:18" s="1" customFormat="1" ht="20.399999999999999" x14ac:dyDescent="0.55000000000000004">
      <c r="A8" s="45" t="s">
        <v>15</v>
      </c>
      <c r="B8" s="45"/>
      <c r="C8" s="45"/>
      <c r="D8" s="46"/>
      <c r="E8" s="16">
        <f>SUM(F8:G8)</f>
        <v>11464</v>
      </c>
      <c r="F8" s="24">
        <f>SUM(F9:F10)</f>
        <v>5844</v>
      </c>
      <c r="G8" s="20">
        <f>SUM(G9:G10)</f>
        <v>5620</v>
      </c>
      <c r="H8" s="16">
        <f>SUM(I8:J8)</f>
        <v>4004</v>
      </c>
      <c r="I8" s="24">
        <f>SUM(I9:I10)</f>
        <v>2455</v>
      </c>
      <c r="J8" s="20">
        <f>SUM(J9:J10)</f>
        <v>1549</v>
      </c>
      <c r="K8" s="16">
        <f>SUM(L8:M8)</f>
        <v>50800</v>
      </c>
      <c r="L8" s="24">
        <f>SUM(L9:L10)</f>
        <v>26967</v>
      </c>
      <c r="M8" s="20">
        <f>SUM(M9:M10)</f>
        <v>23833</v>
      </c>
      <c r="N8" s="16">
        <f>SUM(O8:P8)</f>
        <v>48434</v>
      </c>
      <c r="O8" s="24">
        <f>SUM(O9:O10)</f>
        <v>25529</v>
      </c>
      <c r="P8" s="20">
        <f>SUM(P9:P10)</f>
        <v>22905</v>
      </c>
      <c r="Q8" s="45" t="s">
        <v>6</v>
      </c>
      <c r="R8" s="45"/>
    </row>
    <row r="9" spans="1:18" s="37" customFormat="1" ht="20.399999999999999" x14ac:dyDescent="0.55000000000000004">
      <c r="A9" s="33"/>
      <c r="B9" s="34" t="s">
        <v>22</v>
      </c>
      <c r="C9" s="33"/>
      <c r="D9" s="33"/>
      <c r="E9" s="27">
        <f>SUM(F9:G9)</f>
        <v>4171</v>
      </c>
      <c r="F9" s="35">
        <f>SUM(F12,F15)</f>
        <v>2119</v>
      </c>
      <c r="G9" s="36">
        <f>SUM(G12,G15)</f>
        <v>2052</v>
      </c>
      <c r="H9" s="27">
        <f>SUM(I9:J9)</f>
        <v>198</v>
      </c>
      <c r="I9" s="35">
        <f>SUM(I12,I15)</f>
        <v>134</v>
      </c>
      <c r="J9" s="36">
        <f>SUM(J12,J15)</f>
        <v>64</v>
      </c>
      <c r="K9" s="27">
        <f>SUM(L9:M9)</f>
        <v>6021</v>
      </c>
      <c r="L9" s="35">
        <f>SUM(L12,L15)</f>
        <v>2823</v>
      </c>
      <c r="M9" s="36">
        <f>SUM(M12,M15)</f>
        <v>3198</v>
      </c>
      <c r="N9" s="27">
        <f>SUM(O9:P9)</f>
        <v>8939</v>
      </c>
      <c r="O9" s="35">
        <f>SUM(O12,O15)</f>
        <v>4368</v>
      </c>
      <c r="P9" s="36">
        <f>SUM(P12,P15)</f>
        <v>4571</v>
      </c>
      <c r="Q9" s="33"/>
      <c r="R9" s="18" t="s">
        <v>38</v>
      </c>
    </row>
    <row r="10" spans="1:18" s="37" customFormat="1" ht="20.399999999999999" x14ac:dyDescent="0.55000000000000004">
      <c r="A10" s="33"/>
      <c r="B10" s="34" t="s">
        <v>23</v>
      </c>
      <c r="C10" s="33"/>
      <c r="D10" s="33"/>
      <c r="E10" s="27">
        <f t="shared" ref="E10:E25" si="0">SUM(F10:G10)</f>
        <v>7293</v>
      </c>
      <c r="F10" s="35">
        <f>SUM(F13,F16:F25)</f>
        <v>3725</v>
      </c>
      <c r="G10" s="36">
        <f>SUM(G13,G16:G25)</f>
        <v>3568</v>
      </c>
      <c r="H10" s="27">
        <f t="shared" ref="H10:H25" si="1">SUM(I10:J10)</f>
        <v>3806</v>
      </c>
      <c r="I10" s="35">
        <f>SUM(I13,I16:I25)</f>
        <v>2321</v>
      </c>
      <c r="J10" s="36">
        <f>SUM(J13,J16:J25)</f>
        <v>1485</v>
      </c>
      <c r="K10" s="27">
        <f t="shared" ref="K10:K25" si="2">SUM(L10:M10)</f>
        <v>44779</v>
      </c>
      <c r="L10" s="35">
        <f>SUM(L13,L16:L25)</f>
        <v>24144</v>
      </c>
      <c r="M10" s="36">
        <f>SUM(M13,M16:M25)</f>
        <v>20635</v>
      </c>
      <c r="N10" s="27">
        <f t="shared" ref="N10:N25" si="3">SUM(O10:P10)</f>
        <v>39495</v>
      </c>
      <c r="O10" s="35">
        <f>SUM(O13,O16:O25)</f>
        <v>21161</v>
      </c>
      <c r="P10" s="36">
        <f>SUM(P13,P16:P25)</f>
        <v>18334</v>
      </c>
      <c r="Q10" s="33"/>
      <c r="R10" s="18" t="s">
        <v>39</v>
      </c>
    </row>
    <row r="11" spans="1:18" s="32" customFormat="1" x14ac:dyDescent="0.5">
      <c r="A11" s="28"/>
      <c r="B11" s="38" t="s">
        <v>24</v>
      </c>
      <c r="C11" s="28"/>
      <c r="D11" s="28"/>
      <c r="E11" s="26">
        <f t="shared" si="0"/>
        <v>3070</v>
      </c>
      <c r="F11" s="29">
        <f>SUM(F12:F13)</f>
        <v>1568</v>
      </c>
      <c r="G11" s="30">
        <f>SUM(G12:G13)</f>
        <v>1502</v>
      </c>
      <c r="H11" s="26">
        <f t="shared" si="1"/>
        <v>876</v>
      </c>
      <c r="I11" s="29">
        <f>SUM(I12:I13)</f>
        <v>543</v>
      </c>
      <c r="J11" s="30">
        <f>SUM(J12:J13)</f>
        <v>333</v>
      </c>
      <c r="K11" s="26">
        <f t="shared" si="2"/>
        <v>13382</v>
      </c>
      <c r="L11" s="29">
        <f>SUM(L12:L13)</f>
        <v>7317</v>
      </c>
      <c r="M11" s="30">
        <f>SUM(M12:M13)</f>
        <v>6065</v>
      </c>
      <c r="N11" s="26">
        <f t="shared" si="3"/>
        <v>13381</v>
      </c>
      <c r="O11" s="29">
        <f>SUM(O12:O13)</f>
        <v>7287</v>
      </c>
      <c r="P11" s="30">
        <f>SUM(P12:P13)</f>
        <v>6094</v>
      </c>
      <c r="Q11" s="28"/>
      <c r="R11" s="39" t="s">
        <v>40</v>
      </c>
    </row>
    <row r="12" spans="1:18" s="32" customFormat="1" x14ac:dyDescent="0.5">
      <c r="A12" s="28"/>
      <c r="B12" s="40" t="s">
        <v>25</v>
      </c>
      <c r="C12" s="28"/>
      <c r="D12" s="28"/>
      <c r="E12" s="26">
        <f t="shared" si="0"/>
        <v>2746</v>
      </c>
      <c r="F12" s="29">
        <v>1408</v>
      </c>
      <c r="G12" s="30">
        <v>1338</v>
      </c>
      <c r="H12" s="26">
        <f t="shared" si="1"/>
        <v>122</v>
      </c>
      <c r="I12" s="29">
        <v>85</v>
      </c>
      <c r="J12" s="30">
        <v>37</v>
      </c>
      <c r="K12" s="26">
        <f t="shared" si="2"/>
        <v>3468</v>
      </c>
      <c r="L12" s="29">
        <v>1673</v>
      </c>
      <c r="M12" s="30">
        <v>1795</v>
      </c>
      <c r="N12" s="26">
        <f t="shared" si="3"/>
        <v>4941</v>
      </c>
      <c r="O12" s="29">
        <v>2504</v>
      </c>
      <c r="P12" s="30">
        <v>2437</v>
      </c>
      <c r="Q12" s="28"/>
      <c r="R12" s="31" t="s">
        <v>41</v>
      </c>
    </row>
    <row r="13" spans="1:18" s="32" customFormat="1" x14ac:dyDescent="0.5">
      <c r="A13" s="28"/>
      <c r="B13" s="40" t="s">
        <v>26</v>
      </c>
      <c r="C13" s="28"/>
      <c r="D13" s="28"/>
      <c r="E13" s="26">
        <f t="shared" si="0"/>
        <v>324</v>
      </c>
      <c r="F13" s="29">
        <v>160</v>
      </c>
      <c r="G13" s="30">
        <v>164</v>
      </c>
      <c r="H13" s="26">
        <f t="shared" si="1"/>
        <v>754</v>
      </c>
      <c r="I13" s="29">
        <v>458</v>
      </c>
      <c r="J13" s="30">
        <v>296</v>
      </c>
      <c r="K13" s="26">
        <f t="shared" si="2"/>
        <v>9914</v>
      </c>
      <c r="L13" s="29">
        <v>5644</v>
      </c>
      <c r="M13" s="30">
        <v>4270</v>
      </c>
      <c r="N13" s="26">
        <f t="shared" si="3"/>
        <v>8440</v>
      </c>
      <c r="O13" s="29">
        <v>4783</v>
      </c>
      <c r="P13" s="30">
        <v>3657</v>
      </c>
      <c r="Q13" s="28"/>
      <c r="R13" s="31" t="s">
        <v>39</v>
      </c>
    </row>
    <row r="14" spans="1:18" s="32" customFormat="1" x14ac:dyDescent="0.5">
      <c r="A14" s="28"/>
      <c r="B14" s="38" t="s">
        <v>27</v>
      </c>
      <c r="C14" s="28"/>
      <c r="D14" s="28"/>
      <c r="E14" s="26">
        <f t="shared" si="0"/>
        <v>1825</v>
      </c>
      <c r="F14" s="29">
        <f>SUM(F15:F16)</f>
        <v>917</v>
      </c>
      <c r="G14" s="30">
        <f>SUM(G15:G16)</f>
        <v>908</v>
      </c>
      <c r="H14" s="26">
        <f t="shared" si="1"/>
        <v>704</v>
      </c>
      <c r="I14" s="29">
        <f>SUM(I15:I16)</f>
        <v>440</v>
      </c>
      <c r="J14" s="30">
        <f>SUM(J15:J16)</f>
        <v>264</v>
      </c>
      <c r="K14" s="26">
        <f t="shared" si="2"/>
        <v>10399</v>
      </c>
      <c r="L14" s="29">
        <f>SUM(L15:L16)</f>
        <v>5467</v>
      </c>
      <c r="M14" s="30">
        <f>SUM(M15:M16)</f>
        <v>4932</v>
      </c>
      <c r="N14" s="26">
        <f t="shared" si="3"/>
        <v>9997</v>
      </c>
      <c r="O14" s="29">
        <f>SUM(O15:O16)</f>
        <v>5193</v>
      </c>
      <c r="P14" s="30">
        <f>SUM(P15:P16)</f>
        <v>4804</v>
      </c>
      <c r="Q14" s="28"/>
      <c r="R14" s="39" t="s">
        <v>42</v>
      </c>
    </row>
    <row r="15" spans="1:18" s="32" customFormat="1" x14ac:dyDescent="0.5">
      <c r="A15" s="28"/>
      <c r="B15" s="40" t="s">
        <v>28</v>
      </c>
      <c r="C15" s="28"/>
      <c r="D15" s="28"/>
      <c r="E15" s="26">
        <f t="shared" si="0"/>
        <v>1425</v>
      </c>
      <c r="F15" s="29">
        <v>711</v>
      </c>
      <c r="G15" s="30">
        <v>714</v>
      </c>
      <c r="H15" s="26">
        <f t="shared" si="1"/>
        <v>76</v>
      </c>
      <c r="I15" s="29">
        <v>49</v>
      </c>
      <c r="J15" s="30">
        <v>27</v>
      </c>
      <c r="K15" s="26">
        <f t="shared" si="2"/>
        <v>2553</v>
      </c>
      <c r="L15" s="29">
        <v>1150</v>
      </c>
      <c r="M15" s="30">
        <v>1403</v>
      </c>
      <c r="N15" s="26">
        <f t="shared" si="3"/>
        <v>3998</v>
      </c>
      <c r="O15" s="29">
        <v>1864</v>
      </c>
      <c r="P15" s="30">
        <v>2134</v>
      </c>
      <c r="Q15" s="28"/>
      <c r="R15" s="31" t="s">
        <v>43</v>
      </c>
    </row>
    <row r="16" spans="1:18" s="32" customFormat="1" x14ac:dyDescent="0.5">
      <c r="A16" s="28"/>
      <c r="B16" s="40" t="s">
        <v>26</v>
      </c>
      <c r="C16" s="28"/>
      <c r="D16" s="28"/>
      <c r="E16" s="26">
        <f t="shared" si="0"/>
        <v>400</v>
      </c>
      <c r="F16" s="29">
        <v>206</v>
      </c>
      <c r="G16" s="30">
        <v>194</v>
      </c>
      <c r="H16" s="26">
        <f t="shared" si="1"/>
        <v>628</v>
      </c>
      <c r="I16" s="29">
        <v>391</v>
      </c>
      <c r="J16" s="30">
        <v>237</v>
      </c>
      <c r="K16" s="26">
        <f t="shared" si="2"/>
        <v>7846</v>
      </c>
      <c r="L16" s="29">
        <v>4317</v>
      </c>
      <c r="M16" s="30">
        <v>3529</v>
      </c>
      <c r="N16" s="26">
        <f t="shared" si="3"/>
        <v>5999</v>
      </c>
      <c r="O16" s="29">
        <v>3329</v>
      </c>
      <c r="P16" s="30">
        <v>2670</v>
      </c>
      <c r="Q16" s="28"/>
      <c r="R16" s="31" t="s">
        <v>39</v>
      </c>
    </row>
    <row r="17" spans="1:18" s="32" customFormat="1" x14ac:dyDescent="0.5">
      <c r="A17" s="28"/>
      <c r="B17" s="38" t="s">
        <v>29</v>
      </c>
      <c r="C17" s="28"/>
      <c r="D17" s="28"/>
      <c r="E17" s="26">
        <f t="shared" si="0"/>
        <v>917</v>
      </c>
      <c r="F17" s="29">
        <v>452</v>
      </c>
      <c r="G17" s="30">
        <v>465</v>
      </c>
      <c r="H17" s="26">
        <f t="shared" si="1"/>
        <v>389</v>
      </c>
      <c r="I17" s="29">
        <v>219</v>
      </c>
      <c r="J17" s="30">
        <v>170</v>
      </c>
      <c r="K17" s="26">
        <f t="shared" si="2"/>
        <v>1950</v>
      </c>
      <c r="L17" s="29">
        <v>1065</v>
      </c>
      <c r="M17" s="30">
        <v>885</v>
      </c>
      <c r="N17" s="26">
        <f t="shared" si="3"/>
        <v>1975</v>
      </c>
      <c r="O17" s="29">
        <v>1107</v>
      </c>
      <c r="P17" s="30">
        <v>868</v>
      </c>
      <c r="Q17" s="28"/>
      <c r="R17" s="39" t="s">
        <v>44</v>
      </c>
    </row>
    <row r="18" spans="1:18" s="32" customFormat="1" x14ac:dyDescent="0.5">
      <c r="A18" s="28"/>
      <c r="B18" s="38" t="s">
        <v>30</v>
      </c>
      <c r="C18" s="28"/>
      <c r="D18" s="28"/>
      <c r="E18" s="26">
        <f t="shared" si="0"/>
        <v>671</v>
      </c>
      <c r="F18" s="29">
        <v>329</v>
      </c>
      <c r="G18" s="30">
        <v>342</v>
      </c>
      <c r="H18" s="26">
        <f t="shared" si="1"/>
        <v>306</v>
      </c>
      <c r="I18" s="29">
        <v>187</v>
      </c>
      <c r="J18" s="30">
        <v>119</v>
      </c>
      <c r="K18" s="26">
        <f t="shared" si="2"/>
        <v>3658</v>
      </c>
      <c r="L18" s="29">
        <v>1943</v>
      </c>
      <c r="M18" s="30">
        <v>1715</v>
      </c>
      <c r="N18" s="26">
        <f t="shared" si="3"/>
        <v>3376</v>
      </c>
      <c r="O18" s="29">
        <v>1709</v>
      </c>
      <c r="P18" s="30">
        <v>1667</v>
      </c>
      <c r="Q18" s="28"/>
      <c r="R18" s="39" t="s">
        <v>45</v>
      </c>
    </row>
    <row r="19" spans="1:18" s="32" customFormat="1" x14ac:dyDescent="0.5">
      <c r="A19" s="28"/>
      <c r="B19" s="38" t="s">
        <v>31</v>
      </c>
      <c r="C19" s="28"/>
      <c r="D19" s="28"/>
      <c r="E19" s="26">
        <f t="shared" si="0"/>
        <v>1096</v>
      </c>
      <c r="F19" s="29">
        <v>561</v>
      </c>
      <c r="G19" s="30">
        <v>535</v>
      </c>
      <c r="H19" s="26">
        <f t="shared" si="1"/>
        <v>423</v>
      </c>
      <c r="I19" s="29">
        <v>266</v>
      </c>
      <c r="J19" s="30">
        <v>157</v>
      </c>
      <c r="K19" s="26">
        <f t="shared" si="2"/>
        <v>4927</v>
      </c>
      <c r="L19" s="29">
        <v>2589</v>
      </c>
      <c r="M19" s="30">
        <v>2338</v>
      </c>
      <c r="N19" s="26">
        <f t="shared" si="3"/>
        <v>4637</v>
      </c>
      <c r="O19" s="29">
        <v>2414</v>
      </c>
      <c r="P19" s="30">
        <v>2223</v>
      </c>
      <c r="Q19" s="28"/>
      <c r="R19" s="39" t="s">
        <v>46</v>
      </c>
    </row>
    <row r="20" spans="1:18" s="32" customFormat="1" x14ac:dyDescent="0.5">
      <c r="B20" s="38" t="s">
        <v>32</v>
      </c>
      <c r="E20" s="26">
        <f t="shared" si="0"/>
        <v>876</v>
      </c>
      <c r="F20" s="29">
        <v>459</v>
      </c>
      <c r="G20" s="30">
        <v>417</v>
      </c>
      <c r="H20" s="26">
        <f t="shared" si="1"/>
        <v>246</v>
      </c>
      <c r="I20" s="29">
        <v>151</v>
      </c>
      <c r="J20" s="30">
        <v>95</v>
      </c>
      <c r="K20" s="26">
        <f t="shared" si="2"/>
        <v>3548</v>
      </c>
      <c r="L20" s="29">
        <v>1867</v>
      </c>
      <c r="M20" s="30">
        <v>1681</v>
      </c>
      <c r="N20" s="26">
        <f t="shared" si="3"/>
        <v>3521</v>
      </c>
      <c r="O20" s="29">
        <v>1840</v>
      </c>
      <c r="P20" s="30">
        <v>1681</v>
      </c>
      <c r="R20" s="39" t="s">
        <v>47</v>
      </c>
    </row>
    <row r="21" spans="1:18" s="32" customFormat="1" x14ac:dyDescent="0.5">
      <c r="B21" s="38" t="s">
        <v>33</v>
      </c>
      <c r="E21" s="26">
        <f t="shared" si="0"/>
        <v>1685</v>
      </c>
      <c r="F21" s="29">
        <v>893</v>
      </c>
      <c r="G21" s="30">
        <v>792</v>
      </c>
      <c r="H21" s="26">
        <f t="shared" si="1"/>
        <v>509</v>
      </c>
      <c r="I21" s="29">
        <v>286</v>
      </c>
      <c r="J21" s="30">
        <v>223</v>
      </c>
      <c r="K21" s="26">
        <f t="shared" si="2"/>
        <v>5362</v>
      </c>
      <c r="L21" s="29">
        <v>2822</v>
      </c>
      <c r="M21" s="30">
        <v>2540</v>
      </c>
      <c r="N21" s="26">
        <f t="shared" si="3"/>
        <v>5218</v>
      </c>
      <c r="O21" s="29">
        <v>2720</v>
      </c>
      <c r="P21" s="30">
        <v>2498</v>
      </c>
      <c r="R21" s="39" t="s">
        <v>48</v>
      </c>
    </row>
    <row r="22" spans="1:18" s="32" customFormat="1" x14ac:dyDescent="0.5">
      <c r="B22" s="38" t="s">
        <v>34</v>
      </c>
      <c r="E22" s="26">
        <f t="shared" si="0"/>
        <v>520</v>
      </c>
      <c r="F22" s="29">
        <v>268</v>
      </c>
      <c r="G22" s="30">
        <v>252</v>
      </c>
      <c r="H22" s="26">
        <f t="shared" si="1"/>
        <v>278</v>
      </c>
      <c r="I22" s="29">
        <v>193</v>
      </c>
      <c r="J22" s="30">
        <v>85</v>
      </c>
      <c r="K22" s="26">
        <f t="shared" si="2"/>
        <v>3138</v>
      </c>
      <c r="L22" s="29">
        <v>1621</v>
      </c>
      <c r="M22" s="30">
        <v>1517</v>
      </c>
      <c r="N22" s="26">
        <f t="shared" si="3"/>
        <v>2713</v>
      </c>
      <c r="O22" s="29">
        <v>1418</v>
      </c>
      <c r="P22" s="30">
        <v>1295</v>
      </c>
      <c r="R22" s="39" t="s">
        <v>49</v>
      </c>
    </row>
    <row r="23" spans="1:18" s="32" customFormat="1" x14ac:dyDescent="0.5">
      <c r="B23" s="38" t="s">
        <v>35</v>
      </c>
      <c r="E23" s="26">
        <f t="shared" si="0"/>
        <v>187</v>
      </c>
      <c r="F23" s="29">
        <v>84</v>
      </c>
      <c r="G23" s="30">
        <v>103</v>
      </c>
      <c r="H23" s="26">
        <f t="shared" si="1"/>
        <v>58</v>
      </c>
      <c r="I23" s="29">
        <v>35</v>
      </c>
      <c r="J23" s="30">
        <v>23</v>
      </c>
      <c r="K23" s="26">
        <f t="shared" si="2"/>
        <v>1213</v>
      </c>
      <c r="L23" s="29">
        <v>658</v>
      </c>
      <c r="M23" s="30">
        <v>555</v>
      </c>
      <c r="N23" s="26">
        <f t="shared" si="3"/>
        <v>1110</v>
      </c>
      <c r="O23" s="29">
        <v>536</v>
      </c>
      <c r="P23" s="30">
        <v>574</v>
      </c>
      <c r="R23" s="39" t="s">
        <v>50</v>
      </c>
    </row>
    <row r="24" spans="1:18" s="32" customFormat="1" x14ac:dyDescent="0.5">
      <c r="B24" s="38" t="s">
        <v>36</v>
      </c>
      <c r="E24" s="26">
        <f t="shared" si="0"/>
        <v>398</v>
      </c>
      <c r="F24" s="29">
        <v>205</v>
      </c>
      <c r="G24" s="30">
        <v>193</v>
      </c>
      <c r="H24" s="26">
        <f t="shared" si="1"/>
        <v>73</v>
      </c>
      <c r="I24" s="29">
        <v>45</v>
      </c>
      <c r="J24" s="30">
        <v>28</v>
      </c>
      <c r="K24" s="26">
        <f t="shared" si="2"/>
        <v>1428</v>
      </c>
      <c r="L24" s="29">
        <v>703</v>
      </c>
      <c r="M24" s="30">
        <v>725</v>
      </c>
      <c r="N24" s="26">
        <f t="shared" si="3"/>
        <v>1118</v>
      </c>
      <c r="O24" s="29">
        <v>555</v>
      </c>
      <c r="P24" s="30">
        <v>563</v>
      </c>
      <c r="R24" s="39" t="s">
        <v>51</v>
      </c>
    </row>
    <row r="25" spans="1:18" s="32" customFormat="1" x14ac:dyDescent="0.5">
      <c r="B25" s="41" t="s">
        <v>37</v>
      </c>
      <c r="E25" s="26">
        <f t="shared" si="0"/>
        <v>219</v>
      </c>
      <c r="F25" s="29">
        <v>108</v>
      </c>
      <c r="G25" s="30">
        <v>111</v>
      </c>
      <c r="H25" s="26">
        <f t="shared" si="1"/>
        <v>142</v>
      </c>
      <c r="I25" s="29">
        <v>90</v>
      </c>
      <c r="J25" s="30">
        <v>52</v>
      </c>
      <c r="K25" s="26">
        <f t="shared" si="2"/>
        <v>1795</v>
      </c>
      <c r="L25" s="29">
        <v>915</v>
      </c>
      <c r="M25" s="30">
        <v>880</v>
      </c>
      <c r="N25" s="26">
        <f t="shared" si="3"/>
        <v>1388</v>
      </c>
      <c r="O25" s="29">
        <v>750</v>
      </c>
      <c r="P25" s="30">
        <v>638</v>
      </c>
      <c r="R25" s="42" t="s">
        <v>52</v>
      </c>
    </row>
    <row r="26" spans="1:18" s="17" customFormat="1" ht="4.95" customHeight="1" x14ac:dyDescent="0.5">
      <c r="A26" s="3"/>
      <c r="B26" s="3"/>
      <c r="C26" s="3"/>
      <c r="D26" s="3"/>
      <c r="E26" s="19"/>
      <c r="F26" s="25"/>
      <c r="G26" s="21"/>
      <c r="H26" s="19"/>
      <c r="I26" s="25"/>
      <c r="J26" s="21"/>
      <c r="K26" s="19"/>
      <c r="L26" s="25"/>
      <c r="M26" s="21"/>
      <c r="N26" s="19"/>
      <c r="O26" s="25"/>
      <c r="P26" s="21"/>
      <c r="Q26" s="3"/>
      <c r="R26" s="3"/>
    </row>
    <row r="27" spans="1:18" s="17" customFormat="1" ht="4.95" customHeight="1" x14ac:dyDescent="0.5"/>
    <row r="28" spans="1:18" ht="17.399999999999999" customHeight="1" x14ac:dyDescent="0.5">
      <c r="B28" s="17" t="s">
        <v>20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 ht="15.6" customHeight="1" x14ac:dyDescent="0.5">
      <c r="B29" s="17" t="s">
        <v>21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</sheetData>
  <mergeCells count="12">
    <mergeCell ref="Q5:R6"/>
    <mergeCell ref="Q8:R8"/>
    <mergeCell ref="A8:D8"/>
    <mergeCell ref="K4:M4"/>
    <mergeCell ref="A5:D6"/>
    <mergeCell ref="E4:G4"/>
    <mergeCell ref="H4:J4"/>
    <mergeCell ref="E5:G5"/>
    <mergeCell ref="H5:J5"/>
    <mergeCell ref="K5:M5"/>
    <mergeCell ref="N5:P5"/>
    <mergeCell ref="N4:P4"/>
  </mergeCells>
  <phoneticPr fontId="6" type="noConversion"/>
  <pageMargins left="0.39370078740157483" right="0.19685039370078741" top="0.9055118110236221" bottom="0.39370078740157483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7</vt:lpstr>
      <vt:lpstr>'ตาราง 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2022-04-08T04:44:25Z</cp:lastPrinted>
  <dcterms:created xsi:type="dcterms:W3CDTF">2004-08-16T17:13:42Z</dcterms:created>
  <dcterms:modified xsi:type="dcterms:W3CDTF">2022-04-08T10:30:25Z</dcterms:modified>
</cp:coreProperties>
</file>