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820"/>
  </bookViews>
  <sheets>
    <sheet name="T-19.4" sheetId="1" r:id="rId1"/>
  </sheets>
  <definedNames>
    <definedName name="_xlnm.Print_Area" localSheetId="0">'T-19.4'!$A$1:$AB$36</definedName>
  </definedNames>
  <calcPr calcId="125725"/>
</workbook>
</file>

<file path=xl/calcChain.xml><?xml version="1.0" encoding="utf-8"?>
<calcChain xmlns="http://schemas.openxmlformats.org/spreadsheetml/2006/main">
  <c r="R34" i="1"/>
  <c r="R33"/>
  <c r="R32"/>
  <c r="R31"/>
  <c r="R30"/>
  <c r="R29"/>
  <c r="R28"/>
  <c r="R27"/>
  <c r="R26"/>
  <c r="R25"/>
  <c r="R24"/>
  <c r="R23"/>
  <c r="R22"/>
  <c r="R21"/>
  <c r="R20"/>
  <c r="R19"/>
  <c r="R18"/>
  <c r="R17"/>
  <c r="R16"/>
  <c r="R15"/>
  <c r="R14"/>
  <c r="R13"/>
  <c r="R9" s="1"/>
  <c r="R12"/>
  <c r="R10"/>
  <c r="V9"/>
  <c r="T9"/>
  <c r="P9"/>
  <c r="N9"/>
  <c r="L9"/>
  <c r="J9"/>
  <c r="H9"/>
  <c r="F9"/>
</calcChain>
</file>

<file path=xl/sharedStrings.xml><?xml version="1.0" encoding="utf-8"?>
<sst xmlns="http://schemas.openxmlformats.org/spreadsheetml/2006/main" count="90" uniqueCount="73">
  <si>
    <t>ตาราง</t>
  </si>
  <si>
    <t>ปริมาณขยะมูลฝอยที่เกิดขึ้น จำแนกเป็นรายจังหวัดในภาคกลาง พ.ศ. 2554 - 2556</t>
  </si>
  <si>
    <t>TABLE</t>
  </si>
  <si>
    <t>Quantily Of Solid  Waste By Province In Central  Region: 2011 - 2013</t>
  </si>
  <si>
    <t xml:space="preserve">            (หน่วยเป็นตันต่อวัน   In ton per day)</t>
  </si>
  <si>
    <t>จังหวัด</t>
  </si>
  <si>
    <t>2554 (2011)</t>
  </si>
  <si>
    <t>2555 (2012)</t>
  </si>
  <si>
    <t>2556 (2013)</t>
  </si>
  <si>
    <t>Province</t>
  </si>
  <si>
    <t>ในเขตเทศบาล</t>
  </si>
  <si>
    <t>นอกเขตเทศบาล</t>
  </si>
  <si>
    <t>รวม</t>
  </si>
  <si>
    <t>Municipal</t>
  </si>
  <si>
    <t xml:space="preserve">Non-municipal </t>
  </si>
  <si>
    <t>Total</t>
  </si>
  <si>
    <t xml:space="preserve"> area</t>
  </si>
  <si>
    <t>area</t>
  </si>
  <si>
    <t>รวมยอด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</si>
  <si>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</si>
  <si>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</si>
  <si>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</si>
  <si>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</si>
  <si>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</si>
  <si>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</si>
  <si>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</si>
  <si>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</si>
  <si>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</si>
  <si>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</si>
  <si>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</si>
  <si>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</si>
  <si>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</si>
  <si>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</si>
  <si>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</si>
  <si>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</si>
  <si>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</si>
  <si>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</si>
  <si>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</si>
  <si>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</si>
  <si>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</si>
  <si>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</si>
  <si>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</si>
  <si>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</si>
  <si>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</si>
  <si>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</si>
  <si>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</si>
  <si>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</si>
  <si>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</si>
  <si>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</si>
  <si>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</si>
  <si>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</si>
  <si>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</si>
  <si>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</si>
  <si>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</si>
  <si>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</si>
  <si>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</si>
  <si>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</si>
  <si>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</si>
  <si>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</si>
  <si>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</si>
  <si>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</si>
  <si>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</si>
  <si>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</si>
  <si>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</si>
  <si>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</si>
  <si>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</si>
  <si>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</si>
  <si>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</si>
  <si>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</si>
  <si>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 xml:space="preserve">     ที่มา:</t>
  </si>
  <si>
    <t xml:space="preserve"> กรมควบคุมมลพิษ กระทรวงทรัพยากรธรรมชาติและสิ่งแวดล้อม</t>
  </si>
  <si>
    <t xml:space="preserve"> Sourec:</t>
  </si>
  <si>
    <t xml:space="preserve"> Pollution Control Department, Ministry of Natural Resources and Environment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</si>
</sst>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87" formatCode="_-* #,##0_-;\-* #,##0_-;_-* &quot;-&quot;??_-;_-@_-"/>
  </numFmts>
  <fonts count="12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1"/>
      <color indexed="8"/>
      <name val="Tahoma"/>
      <family val="2"/>
      <charset val="222"/>
    </font>
    <font>
      <sz val="12"/>
      <name val="TH SarabunPSK"/>
      <family val="2"/>
    </font>
    <font>
      <sz val="13"/>
      <name val="TH SarabunIT๙"/>
      <family val="2"/>
    </font>
    <font>
      <sz val="14"/>
      <name val="CordiaUPC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7" fillId="0" borderId="0"/>
    <xf numFmtId="43" fontId="10" fillId="0" borderId="0" applyFont="0" applyFill="0" applyBorder="0" applyAlignment="0" applyProtection="0"/>
    <xf numFmtId="0" fontId="10" fillId="0" borderId="0"/>
    <xf numFmtId="0" fontId="11" fillId="0" borderId="0"/>
  </cellStyleXfs>
  <cellXfs count="5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187" fontId="6" fillId="0" borderId="6" xfId="1" applyNumberFormat="1" applyFont="1" applyBorder="1"/>
    <xf numFmtId="187" fontId="6" fillId="0" borderId="2" xfId="1" applyNumberFormat="1" applyFont="1" applyBorder="1"/>
    <xf numFmtId="187" fontId="6" fillId="0" borderId="0" xfId="1" applyNumberFormat="1" applyFont="1" applyBorder="1"/>
    <xf numFmtId="0" fontId="6" fillId="0" borderId="2" xfId="0" applyFont="1" applyBorder="1"/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" fillId="0" borderId="0" xfId="2" applyFont="1" applyFill="1" applyBorder="1"/>
    <xf numFmtId="0" fontId="5" fillId="0" borderId="0" xfId="0" applyFont="1" applyBorder="1"/>
    <xf numFmtId="0" fontId="5" fillId="0" borderId="0" xfId="0" applyFont="1" applyBorder="1" applyAlignment="1">
      <alignment horizontal="left"/>
    </xf>
    <xf numFmtId="0" fontId="5" fillId="0" borderId="2" xfId="0" applyFont="1" applyBorder="1"/>
    <xf numFmtId="187" fontId="5" fillId="0" borderId="6" xfId="1" applyNumberFormat="1" applyFont="1" applyBorder="1"/>
    <xf numFmtId="187" fontId="5" fillId="0" borderId="2" xfId="1" applyNumberFormat="1" applyFont="1" applyBorder="1"/>
    <xf numFmtId="187" fontId="5" fillId="0" borderId="0" xfId="1" applyNumberFormat="1" applyFont="1" applyBorder="1"/>
    <xf numFmtId="0" fontId="5" fillId="0" borderId="6" xfId="0" applyFont="1" applyBorder="1"/>
    <xf numFmtId="37" fontId="8" fillId="0" borderId="0" xfId="0" applyNumberFormat="1" applyFont="1" applyFill="1" applyBorder="1" applyProtection="1">
      <protection locked="0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2" xfId="0" applyFont="1" applyBorder="1"/>
    <xf numFmtId="187" fontId="2" fillId="0" borderId="6" xfId="1" applyNumberFormat="1" applyFont="1" applyBorder="1"/>
    <xf numFmtId="187" fontId="2" fillId="0" borderId="2" xfId="1" applyNumberFormat="1" applyFont="1" applyBorder="1"/>
    <xf numFmtId="187" fontId="2" fillId="0" borderId="0" xfId="1" applyNumberFormat="1" applyFont="1" applyBorder="1"/>
    <xf numFmtId="0" fontId="2" fillId="0" borderId="1" xfId="2" applyFont="1" applyFill="1" applyBorder="1"/>
    <xf numFmtId="0" fontId="2" fillId="0" borderId="7" xfId="0" applyFont="1" applyBorder="1"/>
    <xf numFmtId="187" fontId="2" fillId="0" borderId="8" xfId="1" applyNumberFormat="1" applyFont="1" applyBorder="1"/>
    <xf numFmtId="187" fontId="2" fillId="0" borderId="7" xfId="1" applyNumberFormat="1" applyFont="1" applyBorder="1"/>
    <xf numFmtId="187" fontId="2" fillId="0" borderId="1" xfId="1" applyNumberFormat="1" applyFont="1" applyBorder="1"/>
    <xf numFmtId="187" fontId="5" fillId="0" borderId="8" xfId="1" applyNumberFormat="1" applyFont="1" applyBorder="1"/>
    <xf numFmtId="37" fontId="8" fillId="0" borderId="1" xfId="0" applyNumberFormat="1" applyFont="1" applyFill="1" applyBorder="1" applyProtection="1">
      <protection locked="0"/>
    </xf>
    <xf numFmtId="0" fontId="9" fillId="0" borderId="0" xfId="0" applyFont="1" applyAlignment="1">
      <alignment horizontal="right"/>
    </xf>
    <xf numFmtId="0" fontId="9" fillId="0" borderId="0" xfId="0" applyFont="1"/>
    <xf numFmtId="0" fontId="2" fillId="0" borderId="0" xfId="0" applyFont="1" applyAlignment="1">
      <alignment horizontal="left"/>
    </xf>
  </cellXfs>
  <cellStyles count="6">
    <cellStyle name="Comma" xfId="1" builtinId="3"/>
    <cellStyle name="Comma 2" xfId="3"/>
    <cellStyle name="Normal" xfId="0" builtinId="0"/>
    <cellStyle name="Normal 2" xfId="4"/>
    <cellStyle name="Normal_ปริมาณขยะปี48-52" xfId="2"/>
    <cellStyle name="ปกติ 2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>
    <tabColor rgb="FF00B050"/>
  </sheetPr>
  <dimension ref="A1:AB36"/>
  <sheetViews>
    <sheetView showGridLines="0" tabSelected="1" topLeftCell="A10" zoomScaleNormal="100" workbookViewId="0">
      <selection activeCell="J15" sqref="J15"/>
    </sheetView>
  </sheetViews>
  <sheetFormatPr defaultRowHeight="18.75"/>
  <cols>
    <col min="1" max="1" width="1.7109375" style="1" customWidth="1"/>
    <col min="2" max="2" width="2.42578125" style="1" customWidth="1"/>
    <col min="3" max="3" width="3.7109375" style="1" customWidth="1"/>
    <col min="4" max="4" width="5.42578125" style="58" customWidth="1"/>
    <col min="5" max="5" width="0.85546875" style="1" customWidth="1"/>
    <col min="6" max="6" width="10.28515625" style="1" customWidth="1"/>
    <col min="7" max="7" width="1" style="1" customWidth="1"/>
    <col min="8" max="8" width="10.28515625" style="1" customWidth="1"/>
    <col min="9" max="9" width="1" style="1" customWidth="1"/>
    <col min="10" max="10" width="10.28515625" style="1" customWidth="1"/>
    <col min="11" max="11" width="1.42578125" style="1" customWidth="1"/>
    <col min="12" max="12" width="10.28515625" style="1" customWidth="1"/>
    <col min="13" max="13" width="0.7109375" style="1" customWidth="1"/>
    <col min="14" max="14" width="10.28515625" style="1" customWidth="1"/>
    <col min="15" max="15" width="1" style="1" customWidth="1"/>
    <col min="16" max="16" width="10.28515625" style="1" customWidth="1"/>
    <col min="17" max="17" width="1.42578125" style="1" customWidth="1"/>
    <col min="18" max="18" width="10.7109375" style="1" customWidth="1"/>
    <col min="19" max="19" width="0.7109375" style="1" customWidth="1"/>
    <col min="20" max="20" width="10.7109375" style="1" customWidth="1"/>
    <col min="21" max="21" width="1" style="1" customWidth="1"/>
    <col min="22" max="22" width="10.7109375" style="1" customWidth="1"/>
    <col min="23" max="23" width="1.42578125" style="1" customWidth="1"/>
    <col min="24" max="24" width="1.28515625" style="1" customWidth="1"/>
    <col min="25" max="25" width="2.85546875" style="1" customWidth="1"/>
    <col min="26" max="26" width="20.7109375" style="1" customWidth="1"/>
    <col min="27" max="27" width="2.28515625" style="1" customWidth="1"/>
    <col min="28" max="28" width="8" style="1" customWidth="1"/>
    <col min="29" max="16384" width="9.140625" style="1"/>
  </cols>
  <sheetData>
    <row r="1" spans="1:28" ht="21">
      <c r="B1" s="2" t="s">
        <v>0</v>
      </c>
      <c r="C1" s="2"/>
      <c r="D1" s="3">
        <v>19.399999999999999</v>
      </c>
      <c r="E1" s="4" t="s">
        <v>1</v>
      </c>
    </row>
    <row r="2" spans="1:28" s="5" customFormat="1" ht="18.75" customHeight="1">
      <c r="B2" s="6" t="s">
        <v>2</v>
      </c>
      <c r="C2" s="6"/>
      <c r="D2" s="7">
        <v>19.399999999999999</v>
      </c>
      <c r="E2" s="4" t="s">
        <v>3</v>
      </c>
    </row>
    <row r="3" spans="1:28" ht="15.75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10"/>
      <c r="R3" s="9"/>
      <c r="S3" s="9"/>
      <c r="T3" s="9"/>
      <c r="U3" s="9"/>
      <c r="V3" s="10" t="s">
        <v>4</v>
      </c>
      <c r="Y3" s="10"/>
      <c r="Z3" s="10"/>
    </row>
    <row r="4" spans="1:28" ht="3" customHeight="1">
      <c r="A4" s="11"/>
      <c r="B4" s="11"/>
      <c r="C4" s="11"/>
      <c r="D4" s="12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8" ht="21" customHeight="1">
      <c r="A5" s="13" t="s">
        <v>5</v>
      </c>
      <c r="B5" s="13"/>
      <c r="C5" s="13"/>
      <c r="D5" s="13"/>
      <c r="E5" s="14"/>
      <c r="F5" s="15" t="s">
        <v>6</v>
      </c>
      <c r="G5" s="16"/>
      <c r="H5" s="16"/>
      <c r="I5" s="16"/>
      <c r="J5" s="16"/>
      <c r="K5" s="17"/>
      <c r="L5" s="15" t="s">
        <v>7</v>
      </c>
      <c r="M5" s="16"/>
      <c r="N5" s="16"/>
      <c r="O5" s="16"/>
      <c r="P5" s="16"/>
      <c r="Q5" s="17"/>
      <c r="R5" s="15" t="s">
        <v>8</v>
      </c>
      <c r="S5" s="16"/>
      <c r="T5" s="16"/>
      <c r="U5" s="16"/>
      <c r="V5" s="16"/>
      <c r="W5" s="17"/>
      <c r="X5" s="18" t="s">
        <v>9</v>
      </c>
      <c r="Y5" s="13"/>
      <c r="Z5" s="13"/>
    </row>
    <row r="6" spans="1:28" s="5" customFormat="1" ht="21" customHeight="1">
      <c r="A6" s="13"/>
      <c r="B6" s="13"/>
      <c r="C6" s="13"/>
      <c r="D6" s="13"/>
      <c r="E6" s="14"/>
      <c r="H6" s="18" t="s">
        <v>10</v>
      </c>
      <c r="I6" s="14"/>
      <c r="J6" s="18" t="s">
        <v>11</v>
      </c>
      <c r="K6" s="14"/>
      <c r="N6" s="18" t="s">
        <v>10</v>
      </c>
      <c r="O6" s="14"/>
      <c r="P6" s="18" t="s">
        <v>11</v>
      </c>
      <c r="Q6" s="14"/>
      <c r="T6" s="18" t="s">
        <v>10</v>
      </c>
      <c r="U6" s="14"/>
      <c r="V6" s="18" t="s">
        <v>11</v>
      </c>
      <c r="W6" s="14"/>
      <c r="X6" s="18"/>
      <c r="Y6" s="13"/>
      <c r="Z6" s="13"/>
    </row>
    <row r="7" spans="1:28" s="5" customFormat="1" ht="21" customHeight="1">
      <c r="A7" s="13"/>
      <c r="B7" s="13"/>
      <c r="C7" s="13"/>
      <c r="D7" s="13"/>
      <c r="E7" s="14"/>
      <c r="F7" s="19" t="s">
        <v>12</v>
      </c>
      <c r="G7" s="20"/>
      <c r="H7" s="18" t="s">
        <v>13</v>
      </c>
      <c r="I7" s="14"/>
      <c r="J7" s="18" t="s">
        <v>14</v>
      </c>
      <c r="K7" s="14"/>
      <c r="L7" s="19" t="s">
        <v>12</v>
      </c>
      <c r="M7" s="20"/>
      <c r="N7" s="18" t="s">
        <v>13</v>
      </c>
      <c r="O7" s="14"/>
      <c r="P7" s="18" t="s">
        <v>14</v>
      </c>
      <c r="Q7" s="14"/>
      <c r="R7" s="19" t="s">
        <v>12</v>
      </c>
      <c r="S7" s="20"/>
      <c r="T7" s="18" t="s">
        <v>13</v>
      </c>
      <c r="U7" s="14"/>
      <c r="V7" s="18" t="s">
        <v>14</v>
      </c>
      <c r="W7" s="14"/>
      <c r="X7" s="18"/>
      <c r="Y7" s="13"/>
      <c r="Z7" s="13"/>
    </row>
    <row r="8" spans="1:28" s="5" customFormat="1" ht="18.75" customHeight="1">
      <c r="A8" s="21"/>
      <c r="B8" s="21"/>
      <c r="C8" s="21"/>
      <c r="D8" s="21"/>
      <c r="E8" s="22"/>
      <c r="F8" s="23" t="s">
        <v>15</v>
      </c>
      <c r="G8" s="24"/>
      <c r="H8" s="25" t="s">
        <v>16</v>
      </c>
      <c r="I8" s="22"/>
      <c r="J8" s="25" t="s">
        <v>17</v>
      </c>
      <c r="K8" s="22"/>
      <c r="L8" s="23" t="s">
        <v>15</v>
      </c>
      <c r="M8" s="24"/>
      <c r="N8" s="25" t="s">
        <v>16</v>
      </c>
      <c r="O8" s="22"/>
      <c r="P8" s="25" t="s">
        <v>17</v>
      </c>
      <c r="Q8" s="22"/>
      <c r="R8" s="23" t="s">
        <v>15</v>
      </c>
      <c r="S8" s="24"/>
      <c r="T8" s="25" t="s">
        <v>16</v>
      </c>
      <c r="U8" s="22"/>
      <c r="V8" s="25" t="s">
        <v>17</v>
      </c>
      <c r="W8" s="22"/>
      <c r="X8" s="25"/>
      <c r="Y8" s="21"/>
      <c r="Z8" s="21"/>
    </row>
    <row r="9" spans="1:28" s="6" customFormat="1" ht="27" customHeight="1">
      <c r="A9" s="26" t="s">
        <v>18</v>
      </c>
      <c r="B9" s="26"/>
      <c r="C9" s="26"/>
      <c r="D9" s="26"/>
      <c r="E9" s="27"/>
      <c r="F9" s="28">
        <f>SUM(F10:F34)</f>
        <v>10265</v>
      </c>
      <c r="G9" s="29"/>
      <c r="H9" s="28">
        <f>SUM(H10:H34)</f>
        <v>6408</v>
      </c>
      <c r="I9" s="30"/>
      <c r="J9" s="28">
        <f>SUM(J10:J34)</f>
        <v>3857</v>
      </c>
      <c r="K9" s="31"/>
      <c r="L9" s="28">
        <f>SUM(L10:L34)</f>
        <v>10578.810000000001</v>
      </c>
      <c r="M9" s="29"/>
      <c r="N9" s="28">
        <f>SUM(N10:N34)</f>
        <v>6605.5</v>
      </c>
      <c r="O9" s="30"/>
      <c r="P9" s="28">
        <f>SUM(P10:P34)</f>
        <v>3623</v>
      </c>
      <c r="Q9" s="31"/>
      <c r="R9" s="28">
        <f>SUM(R10:R34)</f>
        <v>19904.93</v>
      </c>
      <c r="S9" s="29"/>
      <c r="T9" s="28">
        <f>SUM(T10:T34)</f>
        <v>10870.429999999997</v>
      </c>
      <c r="U9" s="30"/>
      <c r="V9" s="28">
        <f>SUM(V10:V34)</f>
        <v>9034.5099999999984</v>
      </c>
      <c r="W9" s="31"/>
      <c r="X9" s="32" t="s">
        <v>15</v>
      </c>
      <c r="Y9" s="33"/>
      <c r="Z9" s="33"/>
    </row>
    <row r="10" spans="1:28" s="5" customFormat="1" ht="18" customHeight="1">
      <c r="A10" s="34" t="s">
        <v>19</v>
      </c>
      <c r="B10" s="35"/>
      <c r="C10" s="35"/>
      <c r="D10" s="36"/>
      <c r="E10" s="37"/>
      <c r="F10" s="38">
        <v>813</v>
      </c>
      <c r="G10" s="39"/>
      <c r="H10" s="38">
        <v>643</v>
      </c>
      <c r="I10" s="40"/>
      <c r="J10" s="38">
        <v>170</v>
      </c>
      <c r="K10" s="37"/>
      <c r="L10" s="38">
        <v>787</v>
      </c>
      <c r="M10" s="39"/>
      <c r="N10" s="38">
        <v>636</v>
      </c>
      <c r="O10" s="40"/>
      <c r="P10" s="38">
        <v>151</v>
      </c>
      <c r="Q10" s="37"/>
      <c r="R10" s="38">
        <f>+T10+V10</f>
        <v>1935.75</v>
      </c>
      <c r="S10" s="39"/>
      <c r="T10" s="38">
        <v>1071.3399999999999</v>
      </c>
      <c r="U10" s="40"/>
      <c r="V10" s="38">
        <v>864.41</v>
      </c>
      <c r="W10" s="37"/>
      <c r="X10" s="41"/>
      <c r="Y10" s="35"/>
      <c r="Z10" s="42" t="s">
        <v>20</v>
      </c>
      <c r="AA10" s="35"/>
      <c r="AB10" s="35"/>
    </row>
    <row r="11" spans="1:28" s="5" customFormat="1" ht="18" customHeight="1">
      <c r="A11" s="34" t="s">
        <v>21</v>
      </c>
      <c r="B11" s="35"/>
      <c r="C11" s="35"/>
      <c r="D11" s="36"/>
      <c r="E11" s="37"/>
      <c r="F11" s="38">
        <v>926</v>
      </c>
      <c r="G11" s="39"/>
      <c r="H11" s="38">
        <v>730</v>
      </c>
      <c r="I11" s="40"/>
      <c r="J11" s="38">
        <v>196</v>
      </c>
      <c r="K11" s="37"/>
      <c r="L11" s="38">
        <v>1055</v>
      </c>
      <c r="M11" s="39"/>
      <c r="N11" s="38">
        <v>755</v>
      </c>
      <c r="O11" s="40"/>
      <c r="P11" s="38">
        <v>300</v>
      </c>
      <c r="Q11" s="37"/>
      <c r="R11" s="38">
        <v>1541.73</v>
      </c>
      <c r="S11" s="39"/>
      <c r="T11" s="38">
        <v>1128.3699999999999</v>
      </c>
      <c r="U11" s="40"/>
      <c r="V11" s="38">
        <v>413.37</v>
      </c>
      <c r="W11" s="37"/>
      <c r="X11" s="41"/>
      <c r="Y11" s="35"/>
      <c r="Z11" s="42" t="s">
        <v>22</v>
      </c>
      <c r="AA11" s="35"/>
      <c r="AB11" s="35"/>
    </row>
    <row r="12" spans="1:28" s="5" customFormat="1" ht="18" customHeight="1">
      <c r="A12" s="34" t="s">
        <v>23</v>
      </c>
      <c r="B12" s="35"/>
      <c r="C12" s="35"/>
      <c r="D12" s="36"/>
      <c r="E12" s="37"/>
      <c r="F12" s="40">
        <v>694</v>
      </c>
      <c r="G12" s="39"/>
      <c r="H12" s="38">
        <v>510</v>
      </c>
      <c r="I12" s="40"/>
      <c r="J12" s="38">
        <v>184</v>
      </c>
      <c r="K12" s="37"/>
      <c r="L12" s="40">
        <v>726</v>
      </c>
      <c r="M12" s="39"/>
      <c r="N12" s="38">
        <v>621</v>
      </c>
      <c r="O12" s="40"/>
      <c r="P12" s="38">
        <v>105</v>
      </c>
      <c r="Q12" s="37"/>
      <c r="R12" s="38">
        <f t="shared" ref="R12:R34" si="0">+T12+V12</f>
        <v>1471.41</v>
      </c>
      <c r="S12" s="39"/>
      <c r="T12" s="38">
        <v>1090.9000000000001</v>
      </c>
      <c r="U12" s="40"/>
      <c r="V12" s="38">
        <v>380.51</v>
      </c>
      <c r="W12" s="37"/>
      <c r="X12" s="41"/>
      <c r="Y12" s="35"/>
      <c r="Z12" s="42" t="s">
        <v>24</v>
      </c>
      <c r="AA12" s="35"/>
      <c r="AB12" s="35"/>
    </row>
    <row r="13" spans="1:28" s="5" customFormat="1" ht="18" customHeight="1">
      <c r="A13" s="34" t="s">
        <v>25</v>
      </c>
      <c r="B13" s="35"/>
      <c r="C13" s="35"/>
      <c r="D13" s="36"/>
      <c r="E13" s="35"/>
      <c r="F13" s="38">
        <v>460</v>
      </c>
      <c r="G13" s="39"/>
      <c r="H13" s="38">
        <v>310</v>
      </c>
      <c r="I13" s="40"/>
      <c r="J13" s="38">
        <v>150</v>
      </c>
      <c r="K13" s="37"/>
      <c r="L13" s="38">
        <v>502.6</v>
      </c>
      <c r="M13" s="39"/>
      <c r="N13" s="38">
        <v>300.60000000000002</v>
      </c>
      <c r="O13" s="40"/>
      <c r="P13" s="38">
        <v>202</v>
      </c>
      <c r="Q13" s="37"/>
      <c r="R13" s="38">
        <f t="shared" si="0"/>
        <v>796.19</v>
      </c>
      <c r="S13" s="39"/>
      <c r="T13" s="38">
        <v>380.9</v>
      </c>
      <c r="U13" s="40"/>
      <c r="V13" s="38">
        <v>415.29</v>
      </c>
      <c r="W13" s="37"/>
      <c r="X13" s="41"/>
      <c r="Y13" s="35"/>
      <c r="Z13" s="42" t="s">
        <v>26</v>
      </c>
      <c r="AA13" s="35"/>
      <c r="AB13" s="35"/>
    </row>
    <row r="14" spans="1:28" s="5" customFormat="1" ht="18" customHeight="1">
      <c r="A14" s="34" t="s">
        <v>27</v>
      </c>
      <c r="B14" s="35"/>
      <c r="C14" s="35"/>
      <c r="D14" s="36"/>
      <c r="E14" s="35"/>
      <c r="F14" s="38">
        <v>172</v>
      </c>
      <c r="G14" s="39"/>
      <c r="H14" s="38">
        <v>95</v>
      </c>
      <c r="I14" s="40"/>
      <c r="J14" s="38">
        <v>77</v>
      </c>
      <c r="K14" s="37"/>
      <c r="L14" s="38">
        <v>155</v>
      </c>
      <c r="M14" s="39"/>
      <c r="N14" s="38">
        <v>93</v>
      </c>
      <c r="O14" s="40"/>
      <c r="P14" s="38">
        <v>62</v>
      </c>
      <c r="Q14" s="37"/>
      <c r="R14" s="38">
        <f t="shared" si="0"/>
        <v>301.64999999999998</v>
      </c>
      <c r="S14" s="39"/>
      <c r="T14" s="38">
        <v>145.22</v>
      </c>
      <c r="U14" s="40"/>
      <c r="V14" s="38">
        <v>156.43</v>
      </c>
      <c r="W14" s="37"/>
      <c r="X14" s="41"/>
      <c r="Y14" s="35"/>
      <c r="Z14" s="42" t="s">
        <v>28</v>
      </c>
      <c r="AA14" s="35"/>
      <c r="AB14" s="35"/>
    </row>
    <row r="15" spans="1:28" s="5" customFormat="1" ht="18" customHeight="1">
      <c r="A15" s="34" t="s">
        <v>29</v>
      </c>
      <c r="B15" s="35"/>
      <c r="C15" s="35"/>
      <c r="D15" s="36"/>
      <c r="E15" s="35"/>
      <c r="F15" s="38">
        <v>446</v>
      </c>
      <c r="G15" s="39"/>
      <c r="H15" s="38">
        <v>187</v>
      </c>
      <c r="I15" s="40"/>
      <c r="J15" s="38">
        <v>259</v>
      </c>
      <c r="K15" s="37"/>
      <c r="L15" s="38">
        <v>370</v>
      </c>
      <c r="M15" s="39"/>
      <c r="N15" s="38">
        <v>160</v>
      </c>
      <c r="O15" s="40"/>
      <c r="P15" s="38">
        <v>210</v>
      </c>
      <c r="Q15" s="37"/>
      <c r="R15" s="38">
        <f t="shared" si="0"/>
        <v>774.71</v>
      </c>
      <c r="S15" s="39"/>
      <c r="T15" s="38">
        <v>298.05</v>
      </c>
      <c r="U15" s="40"/>
      <c r="V15" s="38">
        <v>476.66</v>
      </c>
      <c r="W15" s="37"/>
      <c r="X15" s="41"/>
      <c r="Y15" s="35"/>
      <c r="Z15" s="42" t="s">
        <v>30</v>
      </c>
      <c r="AA15" s="35"/>
      <c r="AB15" s="35"/>
    </row>
    <row r="16" spans="1:28" s="5" customFormat="1" ht="18" customHeight="1">
      <c r="A16" s="34" t="s">
        <v>31</v>
      </c>
      <c r="B16" s="35"/>
      <c r="C16" s="36"/>
      <c r="D16" s="35"/>
      <c r="E16" s="37"/>
      <c r="F16" s="38">
        <v>164</v>
      </c>
      <c r="G16" s="39"/>
      <c r="H16" s="38">
        <v>84</v>
      </c>
      <c r="I16" s="40"/>
      <c r="J16" s="38">
        <v>80</v>
      </c>
      <c r="K16" s="37"/>
      <c r="L16" s="38">
        <v>137</v>
      </c>
      <c r="M16" s="39"/>
      <c r="N16" s="38">
        <v>64</v>
      </c>
      <c r="O16" s="40"/>
      <c r="P16" s="38">
        <v>73</v>
      </c>
      <c r="Q16" s="37"/>
      <c r="R16" s="38">
        <f t="shared" si="0"/>
        <v>240.85000000000002</v>
      </c>
      <c r="S16" s="39"/>
      <c r="T16" s="38">
        <v>103.29</v>
      </c>
      <c r="U16" s="40"/>
      <c r="V16" s="38">
        <v>137.56</v>
      </c>
      <c r="W16" s="37"/>
      <c r="X16" s="41"/>
      <c r="Y16" s="35"/>
      <c r="Z16" s="42" t="s">
        <v>32</v>
      </c>
      <c r="AA16" s="35"/>
      <c r="AB16" s="42"/>
    </row>
    <row r="17" spans="1:28" s="5" customFormat="1" ht="18" customHeight="1">
      <c r="A17" s="34" t="s">
        <v>33</v>
      </c>
      <c r="B17" s="35"/>
      <c r="C17" s="36"/>
      <c r="D17" s="35"/>
      <c r="E17" s="37"/>
      <c r="F17" s="38">
        <v>184</v>
      </c>
      <c r="G17" s="39"/>
      <c r="H17" s="38">
        <v>124</v>
      </c>
      <c r="I17" s="40"/>
      <c r="J17" s="38">
        <v>60</v>
      </c>
      <c r="K17" s="35"/>
      <c r="L17" s="38">
        <v>223</v>
      </c>
      <c r="M17" s="39"/>
      <c r="N17" s="38">
        <v>165</v>
      </c>
      <c r="O17" s="40"/>
      <c r="P17" s="38">
        <v>58</v>
      </c>
      <c r="Q17" s="35"/>
      <c r="R17" s="38">
        <f t="shared" si="0"/>
        <v>329.96999999999997</v>
      </c>
      <c r="S17" s="39"/>
      <c r="T17" s="38">
        <v>238.01</v>
      </c>
      <c r="U17" s="40"/>
      <c r="V17" s="38">
        <v>91.96</v>
      </c>
      <c r="W17" s="35"/>
      <c r="X17" s="41"/>
      <c r="Y17" s="35"/>
      <c r="Z17" s="42" t="s">
        <v>34</v>
      </c>
      <c r="AA17" s="35"/>
      <c r="AB17" s="35"/>
    </row>
    <row r="18" spans="1:28" s="5" customFormat="1" ht="18" customHeight="1">
      <c r="A18" s="34" t="s">
        <v>35</v>
      </c>
      <c r="B18" s="35"/>
      <c r="C18" s="36"/>
      <c r="D18" s="35"/>
      <c r="E18" s="37"/>
      <c r="F18" s="38">
        <v>415</v>
      </c>
      <c r="G18" s="39"/>
      <c r="H18" s="38">
        <v>235</v>
      </c>
      <c r="I18" s="40"/>
      <c r="J18" s="38">
        <v>180</v>
      </c>
      <c r="K18" s="35"/>
      <c r="L18" s="38">
        <v>362</v>
      </c>
      <c r="M18" s="39"/>
      <c r="N18" s="38">
        <v>240</v>
      </c>
      <c r="O18" s="40"/>
      <c r="P18" s="38">
        <v>122</v>
      </c>
      <c r="Q18" s="35"/>
      <c r="R18" s="38">
        <f t="shared" si="0"/>
        <v>685.14</v>
      </c>
      <c r="S18" s="39"/>
      <c r="T18" s="38">
        <v>322.75</v>
      </c>
      <c r="U18" s="40"/>
      <c r="V18" s="38">
        <v>362.39</v>
      </c>
      <c r="W18" s="35"/>
      <c r="X18" s="41"/>
      <c r="Y18" s="35"/>
      <c r="Z18" s="42" t="s">
        <v>36</v>
      </c>
      <c r="AA18" s="35"/>
      <c r="AB18" s="35"/>
    </row>
    <row r="19" spans="1:28" s="5" customFormat="1" ht="18" customHeight="1">
      <c r="A19" s="34" t="s">
        <v>37</v>
      </c>
      <c r="B19" s="35"/>
      <c r="C19" s="36"/>
      <c r="D19" s="35"/>
      <c r="E19" s="37"/>
      <c r="F19" s="38">
        <v>954</v>
      </c>
      <c r="G19" s="39"/>
      <c r="H19" s="38">
        <v>795</v>
      </c>
      <c r="I19" s="40"/>
      <c r="J19" s="38">
        <v>159</v>
      </c>
      <c r="K19" s="35"/>
      <c r="L19" s="38">
        <v>1246</v>
      </c>
      <c r="M19" s="39"/>
      <c r="N19" s="38">
        <v>740.69</v>
      </c>
      <c r="O19" s="40"/>
      <c r="P19" s="38">
        <v>155</v>
      </c>
      <c r="Q19" s="35"/>
      <c r="R19" s="38">
        <f t="shared" si="0"/>
        <v>2349.89</v>
      </c>
      <c r="S19" s="39"/>
      <c r="T19" s="38">
        <v>1863.31</v>
      </c>
      <c r="U19" s="40"/>
      <c r="V19" s="38">
        <v>486.58</v>
      </c>
      <c r="W19" s="35"/>
      <c r="X19" s="41"/>
      <c r="Y19" s="35"/>
      <c r="Z19" s="42" t="s">
        <v>38</v>
      </c>
      <c r="AA19" s="35"/>
      <c r="AB19" s="35"/>
    </row>
    <row r="20" spans="1:28" s="5" customFormat="1" ht="18" customHeight="1">
      <c r="A20" s="34" t="s">
        <v>39</v>
      </c>
      <c r="B20" s="35"/>
      <c r="C20" s="36"/>
      <c r="D20" s="35"/>
      <c r="E20" s="37"/>
      <c r="F20" s="38">
        <v>507</v>
      </c>
      <c r="G20" s="39"/>
      <c r="H20" s="38">
        <v>395</v>
      </c>
      <c r="I20" s="40"/>
      <c r="J20" s="38">
        <v>112</v>
      </c>
      <c r="K20" s="35"/>
      <c r="L20" s="38">
        <v>434</v>
      </c>
      <c r="M20" s="39"/>
      <c r="N20" s="38">
        <v>332</v>
      </c>
      <c r="O20" s="40"/>
      <c r="P20" s="38">
        <v>102</v>
      </c>
      <c r="Q20" s="35"/>
      <c r="R20" s="38">
        <f t="shared" si="0"/>
        <v>961.90000000000009</v>
      </c>
      <c r="S20" s="39"/>
      <c r="T20" s="38">
        <v>569.61</v>
      </c>
      <c r="U20" s="40"/>
      <c r="V20" s="38">
        <v>392.29</v>
      </c>
      <c r="W20" s="35"/>
      <c r="X20" s="41"/>
      <c r="Y20" s="35"/>
      <c r="Z20" s="42" t="s">
        <v>40</v>
      </c>
      <c r="AA20" s="35"/>
      <c r="AB20" s="35"/>
    </row>
    <row r="21" spans="1:28" s="5" customFormat="1" ht="18" customHeight="1">
      <c r="A21" s="34" t="s">
        <v>41</v>
      </c>
      <c r="B21" s="35"/>
      <c r="C21" s="36"/>
      <c r="D21" s="35"/>
      <c r="E21" s="37"/>
      <c r="F21" s="38">
        <v>290</v>
      </c>
      <c r="G21" s="39"/>
      <c r="H21" s="38">
        <v>190</v>
      </c>
      <c r="I21" s="40"/>
      <c r="J21" s="38">
        <v>100</v>
      </c>
      <c r="K21" s="35"/>
      <c r="L21" s="38">
        <v>351</v>
      </c>
      <c r="M21" s="39"/>
      <c r="N21" s="38">
        <v>255</v>
      </c>
      <c r="O21" s="40"/>
      <c r="P21" s="38">
        <v>96</v>
      </c>
      <c r="Q21" s="35"/>
      <c r="R21" s="38">
        <f t="shared" si="0"/>
        <v>582.66999999999996</v>
      </c>
      <c r="S21" s="39"/>
      <c r="T21" s="38">
        <v>395.71</v>
      </c>
      <c r="U21" s="40"/>
      <c r="V21" s="38">
        <v>186.96</v>
      </c>
      <c r="W21" s="35"/>
      <c r="X21" s="41"/>
      <c r="Y21" s="35"/>
      <c r="Z21" s="42" t="s">
        <v>42</v>
      </c>
      <c r="AA21" s="35"/>
      <c r="AB21" s="35"/>
    </row>
    <row r="22" spans="1:28" s="5" customFormat="1" ht="18" customHeight="1">
      <c r="A22" s="34" t="s">
        <v>43</v>
      </c>
      <c r="B22" s="35"/>
      <c r="C22" s="36"/>
      <c r="D22" s="35"/>
      <c r="E22" s="37"/>
      <c r="F22" s="38">
        <v>126</v>
      </c>
      <c r="G22" s="39"/>
      <c r="H22" s="38">
        <v>63</v>
      </c>
      <c r="I22" s="40"/>
      <c r="J22" s="38">
        <v>63</v>
      </c>
      <c r="K22" s="35"/>
      <c r="L22" s="38">
        <v>152.91</v>
      </c>
      <c r="M22" s="39"/>
      <c r="N22" s="38">
        <v>77.91</v>
      </c>
      <c r="O22" s="40"/>
      <c r="P22" s="38">
        <v>75</v>
      </c>
      <c r="Q22" s="35"/>
      <c r="R22" s="38">
        <f t="shared" si="0"/>
        <v>255.64000000000001</v>
      </c>
      <c r="S22" s="39"/>
      <c r="T22" s="38">
        <v>109.28</v>
      </c>
      <c r="U22" s="40"/>
      <c r="V22" s="38">
        <v>146.36000000000001</v>
      </c>
      <c r="W22" s="35"/>
      <c r="X22" s="41"/>
      <c r="Y22" s="35"/>
      <c r="Z22" s="42" t="s">
        <v>44</v>
      </c>
      <c r="AA22" s="35"/>
      <c r="AB22" s="35"/>
    </row>
    <row r="23" spans="1:28" s="5" customFormat="1" ht="18" customHeight="1">
      <c r="A23" s="34" t="s">
        <v>45</v>
      </c>
      <c r="B23" s="35"/>
      <c r="C23" s="36"/>
      <c r="D23" s="35"/>
      <c r="E23" s="37"/>
      <c r="F23" s="38">
        <v>352</v>
      </c>
      <c r="G23" s="39"/>
      <c r="H23" s="38">
        <v>142</v>
      </c>
      <c r="I23" s="39"/>
      <c r="J23" s="40">
        <v>210</v>
      </c>
      <c r="K23" s="35"/>
      <c r="L23" s="38">
        <v>404</v>
      </c>
      <c r="M23" s="39"/>
      <c r="N23" s="38">
        <v>184</v>
      </c>
      <c r="O23" s="39"/>
      <c r="P23" s="40">
        <v>220</v>
      </c>
      <c r="Q23" s="35"/>
      <c r="R23" s="38">
        <f t="shared" si="0"/>
        <v>788.31</v>
      </c>
      <c r="S23" s="39"/>
      <c r="T23" s="38">
        <v>314.68</v>
      </c>
      <c r="U23" s="39"/>
      <c r="V23" s="40">
        <v>473.63</v>
      </c>
      <c r="W23" s="35"/>
      <c r="X23" s="41"/>
      <c r="Y23" s="35"/>
      <c r="Z23" s="42" t="s">
        <v>46</v>
      </c>
      <c r="AA23" s="35"/>
      <c r="AB23" s="35"/>
    </row>
    <row r="24" spans="1:28" s="5" customFormat="1" ht="18" customHeight="1">
      <c r="A24" s="34" t="s">
        <v>47</v>
      </c>
      <c r="B24" s="35"/>
      <c r="C24" s="35"/>
      <c r="D24" s="36"/>
      <c r="E24" s="37"/>
      <c r="F24" s="38">
        <v>230</v>
      </c>
      <c r="G24" s="39"/>
      <c r="H24" s="38">
        <v>83</v>
      </c>
      <c r="I24" s="39"/>
      <c r="J24" s="40">
        <v>147</v>
      </c>
      <c r="K24" s="37"/>
      <c r="L24" s="38">
        <v>269.27999999999997</v>
      </c>
      <c r="M24" s="39"/>
      <c r="N24" s="38">
        <v>104.28</v>
      </c>
      <c r="O24" s="39"/>
      <c r="P24" s="40">
        <v>165</v>
      </c>
      <c r="Q24" s="37"/>
      <c r="R24" s="38">
        <f t="shared" si="0"/>
        <v>538.69000000000005</v>
      </c>
      <c r="S24" s="39"/>
      <c r="T24" s="38">
        <v>112.65</v>
      </c>
      <c r="U24" s="39"/>
      <c r="V24" s="40">
        <v>426.04</v>
      </c>
      <c r="W24" s="37"/>
      <c r="X24" s="35"/>
      <c r="Y24" s="35"/>
      <c r="Z24" s="42" t="s">
        <v>48</v>
      </c>
      <c r="AA24" s="35"/>
      <c r="AB24" s="35"/>
    </row>
    <row r="25" spans="1:28" s="5" customFormat="1" ht="18" customHeight="1">
      <c r="A25" s="34" t="s">
        <v>49</v>
      </c>
      <c r="B25" s="35"/>
      <c r="C25" s="35"/>
      <c r="D25" s="36"/>
      <c r="E25" s="37"/>
      <c r="F25" s="38">
        <v>132</v>
      </c>
      <c r="G25" s="39"/>
      <c r="H25" s="38">
        <v>40</v>
      </c>
      <c r="I25" s="39"/>
      <c r="J25" s="40">
        <v>92</v>
      </c>
      <c r="K25" s="37"/>
      <c r="L25" s="38">
        <v>146.5</v>
      </c>
      <c r="M25" s="39"/>
      <c r="N25" s="38">
        <v>41.5</v>
      </c>
      <c r="O25" s="39"/>
      <c r="P25" s="40">
        <v>105</v>
      </c>
      <c r="Q25" s="37"/>
      <c r="R25" s="38">
        <f t="shared" si="0"/>
        <v>258.99</v>
      </c>
      <c r="S25" s="39"/>
      <c r="T25" s="38">
        <v>50.93</v>
      </c>
      <c r="U25" s="39"/>
      <c r="V25" s="40">
        <v>208.06</v>
      </c>
      <c r="W25" s="37"/>
      <c r="X25" s="35"/>
      <c r="Y25" s="35"/>
      <c r="Z25" s="42" t="s">
        <v>50</v>
      </c>
      <c r="AA25" s="35"/>
      <c r="AB25" s="35"/>
    </row>
    <row r="26" spans="1:28" s="5" customFormat="1" ht="18" customHeight="1">
      <c r="A26" s="34" t="s">
        <v>51</v>
      </c>
      <c r="B26" s="35"/>
      <c r="C26" s="35"/>
      <c r="D26" s="35"/>
      <c r="E26" s="37"/>
      <c r="F26" s="38">
        <v>269</v>
      </c>
      <c r="G26" s="39"/>
      <c r="H26" s="38">
        <v>95</v>
      </c>
      <c r="I26" s="39"/>
      <c r="J26" s="40">
        <v>174</v>
      </c>
      <c r="K26" s="37"/>
      <c r="L26" s="38">
        <v>252</v>
      </c>
      <c r="M26" s="39"/>
      <c r="N26" s="38">
        <v>122</v>
      </c>
      <c r="O26" s="39"/>
      <c r="P26" s="40">
        <v>130</v>
      </c>
      <c r="Q26" s="37"/>
      <c r="R26" s="38">
        <f t="shared" si="0"/>
        <v>537.86</v>
      </c>
      <c r="S26" s="39"/>
      <c r="T26" s="38">
        <v>185.37</v>
      </c>
      <c r="U26" s="39"/>
      <c r="V26" s="40">
        <v>352.49</v>
      </c>
      <c r="W26" s="37"/>
      <c r="X26" s="35"/>
      <c r="Y26" s="35"/>
      <c r="Z26" s="42" t="s">
        <v>52</v>
      </c>
      <c r="AA26" s="35"/>
      <c r="AB26" s="35"/>
    </row>
    <row r="27" spans="1:28" s="5" customFormat="1" ht="18" customHeight="1">
      <c r="A27" s="34" t="s">
        <v>53</v>
      </c>
      <c r="B27" s="35"/>
      <c r="C27" s="35"/>
      <c r="D27" s="35"/>
      <c r="E27" s="37"/>
      <c r="F27" s="38">
        <v>508</v>
      </c>
      <c r="G27" s="39"/>
      <c r="H27" s="38">
        <v>269</v>
      </c>
      <c r="I27" s="39"/>
      <c r="J27" s="40">
        <v>239</v>
      </c>
      <c r="K27" s="37"/>
      <c r="L27" s="38">
        <v>435</v>
      </c>
      <c r="M27" s="39"/>
      <c r="N27" s="38">
        <v>260</v>
      </c>
      <c r="O27" s="39"/>
      <c r="P27" s="40">
        <v>175</v>
      </c>
      <c r="Q27" s="37"/>
      <c r="R27" s="38">
        <f t="shared" si="0"/>
        <v>865.29</v>
      </c>
      <c r="S27" s="39"/>
      <c r="T27" s="38">
        <v>390.21</v>
      </c>
      <c r="U27" s="39"/>
      <c r="V27" s="40">
        <v>475.08</v>
      </c>
      <c r="W27" s="37"/>
      <c r="X27" s="35"/>
      <c r="Y27" s="35"/>
      <c r="Z27" s="42" t="s">
        <v>54</v>
      </c>
      <c r="AA27" s="35"/>
      <c r="AB27" s="35"/>
    </row>
    <row r="28" spans="1:28" ht="18" customHeight="1">
      <c r="A28" s="34" t="s">
        <v>55</v>
      </c>
      <c r="B28" s="43"/>
      <c r="C28" s="43"/>
      <c r="D28" s="44"/>
      <c r="E28" s="45"/>
      <c r="F28" s="46">
        <v>434</v>
      </c>
      <c r="G28" s="47"/>
      <c r="H28" s="46">
        <v>205</v>
      </c>
      <c r="I28" s="47"/>
      <c r="J28" s="48">
        <v>229</v>
      </c>
      <c r="K28" s="45"/>
      <c r="L28" s="46">
        <v>481</v>
      </c>
      <c r="M28" s="47"/>
      <c r="N28" s="46">
        <v>231</v>
      </c>
      <c r="O28" s="47"/>
      <c r="P28" s="48">
        <v>250</v>
      </c>
      <c r="Q28" s="45"/>
      <c r="R28" s="38">
        <f t="shared" si="0"/>
        <v>839.53</v>
      </c>
      <c r="S28" s="47"/>
      <c r="T28" s="46">
        <v>359.88</v>
      </c>
      <c r="U28" s="47"/>
      <c r="V28" s="48">
        <v>479.65</v>
      </c>
      <c r="W28" s="45"/>
      <c r="X28" s="43"/>
      <c r="Y28" s="43"/>
      <c r="Z28" s="42" t="s">
        <v>56</v>
      </c>
      <c r="AA28" s="43"/>
      <c r="AB28" s="43"/>
    </row>
    <row r="29" spans="1:28" ht="18" customHeight="1">
      <c r="A29" s="34" t="s">
        <v>57</v>
      </c>
      <c r="B29" s="43"/>
      <c r="C29" s="43"/>
      <c r="D29" s="44"/>
      <c r="E29" s="45"/>
      <c r="F29" s="46">
        <v>482</v>
      </c>
      <c r="G29" s="47"/>
      <c r="H29" s="46">
        <v>210</v>
      </c>
      <c r="I29" s="47"/>
      <c r="J29" s="48">
        <v>272</v>
      </c>
      <c r="K29" s="45"/>
      <c r="L29" s="46">
        <v>431</v>
      </c>
      <c r="M29" s="47"/>
      <c r="N29" s="46">
        <v>215</v>
      </c>
      <c r="O29" s="47"/>
      <c r="P29" s="48">
        <v>216</v>
      </c>
      <c r="Q29" s="45"/>
      <c r="R29" s="38">
        <f t="shared" si="0"/>
        <v>848.24</v>
      </c>
      <c r="S29" s="47"/>
      <c r="T29" s="46">
        <v>349.31</v>
      </c>
      <c r="U29" s="47"/>
      <c r="V29" s="48">
        <v>498.93</v>
      </c>
      <c r="W29" s="45"/>
      <c r="X29" s="43"/>
      <c r="Y29" s="43"/>
      <c r="Z29" s="42" t="s">
        <v>58</v>
      </c>
      <c r="AA29" s="43"/>
      <c r="AB29" s="43"/>
    </row>
    <row r="30" spans="1:28" ht="18" customHeight="1">
      <c r="A30" s="34" t="s">
        <v>59</v>
      </c>
      <c r="B30" s="43"/>
      <c r="C30" s="43"/>
      <c r="D30" s="44"/>
      <c r="E30" s="45"/>
      <c r="F30" s="46">
        <v>597</v>
      </c>
      <c r="G30" s="47"/>
      <c r="H30" s="46">
        <v>310</v>
      </c>
      <c r="I30" s="47"/>
      <c r="J30" s="48">
        <v>287</v>
      </c>
      <c r="K30" s="45"/>
      <c r="L30" s="46">
        <v>614</v>
      </c>
      <c r="M30" s="47"/>
      <c r="N30" s="46">
        <v>334</v>
      </c>
      <c r="O30" s="47"/>
      <c r="P30" s="48">
        <v>280</v>
      </c>
      <c r="Q30" s="45"/>
      <c r="R30" s="38">
        <f t="shared" si="0"/>
        <v>967.41</v>
      </c>
      <c r="S30" s="47"/>
      <c r="T30" s="46">
        <v>424.65</v>
      </c>
      <c r="U30" s="47"/>
      <c r="V30" s="48">
        <v>542.76</v>
      </c>
      <c r="W30" s="45"/>
      <c r="X30" s="43"/>
      <c r="Y30" s="43"/>
      <c r="Z30" s="42" t="s">
        <v>60</v>
      </c>
      <c r="AA30" s="43"/>
      <c r="AB30" s="43"/>
    </row>
    <row r="31" spans="1:28" ht="18" customHeight="1">
      <c r="A31" s="34" t="s">
        <v>61</v>
      </c>
      <c r="B31" s="43"/>
      <c r="C31" s="43"/>
      <c r="D31" s="44"/>
      <c r="E31" s="45"/>
      <c r="F31" s="46">
        <v>422</v>
      </c>
      <c r="G31" s="47"/>
      <c r="H31" s="46">
        <v>325</v>
      </c>
      <c r="I31" s="47"/>
      <c r="J31" s="48">
        <v>97</v>
      </c>
      <c r="K31" s="45"/>
      <c r="L31" s="46">
        <v>352</v>
      </c>
      <c r="M31" s="47"/>
      <c r="N31" s="46">
        <v>270</v>
      </c>
      <c r="O31" s="47"/>
      <c r="P31" s="48">
        <v>82</v>
      </c>
      <c r="Q31" s="45"/>
      <c r="R31" s="38">
        <f t="shared" si="0"/>
        <v>665.3900000000001</v>
      </c>
      <c r="S31" s="47"/>
      <c r="T31" s="46">
        <v>377.17</v>
      </c>
      <c r="U31" s="47"/>
      <c r="V31" s="48">
        <v>288.22000000000003</v>
      </c>
      <c r="W31" s="45"/>
      <c r="X31" s="43"/>
      <c r="Y31" s="43"/>
      <c r="Z31" s="42" t="s">
        <v>62</v>
      </c>
      <c r="AA31" s="43"/>
      <c r="AB31" s="43"/>
    </row>
    <row r="32" spans="1:28" ht="18" customHeight="1">
      <c r="A32" s="34" t="s">
        <v>63</v>
      </c>
      <c r="B32" s="43"/>
      <c r="C32" s="43"/>
      <c r="D32" s="44"/>
      <c r="E32" s="45"/>
      <c r="F32" s="46">
        <v>115</v>
      </c>
      <c r="G32" s="47"/>
      <c r="H32" s="46">
        <v>55</v>
      </c>
      <c r="I32" s="47"/>
      <c r="J32" s="48">
        <v>60</v>
      </c>
      <c r="K32" s="45"/>
      <c r="L32" s="46">
        <v>117</v>
      </c>
      <c r="M32" s="47"/>
      <c r="N32" s="46">
        <v>60</v>
      </c>
      <c r="O32" s="47"/>
      <c r="P32" s="48">
        <v>57</v>
      </c>
      <c r="Q32" s="45"/>
      <c r="R32" s="38">
        <f t="shared" si="0"/>
        <v>250.75</v>
      </c>
      <c r="S32" s="47"/>
      <c r="T32" s="46">
        <v>59.87</v>
      </c>
      <c r="U32" s="47"/>
      <c r="V32" s="48">
        <v>190.88</v>
      </c>
      <c r="W32" s="45"/>
      <c r="X32" s="43"/>
      <c r="Y32" s="43"/>
      <c r="Z32" s="42" t="s">
        <v>64</v>
      </c>
      <c r="AA32" s="43"/>
      <c r="AB32" s="43"/>
    </row>
    <row r="33" spans="1:28" ht="18" customHeight="1">
      <c r="A33" s="34" t="s">
        <v>65</v>
      </c>
      <c r="B33" s="43"/>
      <c r="C33" s="43"/>
      <c r="D33" s="44"/>
      <c r="E33" s="45"/>
      <c r="F33" s="46">
        <v>288</v>
      </c>
      <c r="G33" s="47"/>
      <c r="H33" s="46">
        <v>168</v>
      </c>
      <c r="I33" s="47"/>
      <c r="J33" s="48">
        <v>120</v>
      </c>
      <c r="K33" s="45"/>
      <c r="L33" s="46">
        <v>271.52</v>
      </c>
      <c r="M33" s="47"/>
      <c r="N33" s="46">
        <v>161.52000000000001</v>
      </c>
      <c r="O33" s="47"/>
      <c r="P33" s="48">
        <v>110</v>
      </c>
      <c r="Q33" s="45"/>
      <c r="R33" s="38">
        <f t="shared" si="0"/>
        <v>521.45000000000005</v>
      </c>
      <c r="S33" s="47"/>
      <c r="T33" s="46">
        <v>253.59</v>
      </c>
      <c r="U33" s="47"/>
      <c r="V33" s="48">
        <v>267.86</v>
      </c>
      <c r="W33" s="45"/>
      <c r="X33" s="43"/>
      <c r="Y33" s="43"/>
      <c r="Z33" s="42" t="s">
        <v>66</v>
      </c>
      <c r="AA33" s="43"/>
      <c r="AB33" s="43"/>
    </row>
    <row r="34" spans="1:28" ht="18" customHeight="1">
      <c r="A34" s="49" t="s">
        <v>67</v>
      </c>
      <c r="B34" s="11"/>
      <c r="C34" s="11"/>
      <c r="D34" s="12"/>
      <c r="E34" s="50"/>
      <c r="F34" s="51">
        <v>285</v>
      </c>
      <c r="G34" s="52"/>
      <c r="H34" s="51">
        <v>145</v>
      </c>
      <c r="I34" s="52"/>
      <c r="J34" s="53">
        <v>140</v>
      </c>
      <c r="K34" s="50"/>
      <c r="L34" s="51">
        <v>304</v>
      </c>
      <c r="M34" s="52"/>
      <c r="N34" s="51">
        <v>182</v>
      </c>
      <c r="O34" s="52"/>
      <c r="P34" s="53">
        <v>122</v>
      </c>
      <c r="Q34" s="50"/>
      <c r="R34" s="54">
        <f t="shared" si="0"/>
        <v>595.52</v>
      </c>
      <c r="S34" s="52"/>
      <c r="T34" s="51">
        <v>275.38</v>
      </c>
      <c r="U34" s="52"/>
      <c r="V34" s="53">
        <v>320.14</v>
      </c>
      <c r="W34" s="50"/>
      <c r="X34" s="11"/>
      <c r="Y34" s="11"/>
      <c r="Z34" s="55" t="s">
        <v>68</v>
      </c>
    </row>
    <row r="35" spans="1:28">
      <c r="C35" s="56" t="s">
        <v>69</v>
      </c>
      <c r="D35" s="57" t="s">
        <v>70</v>
      </c>
      <c r="G35" s="57"/>
      <c r="H35" s="57"/>
      <c r="I35" s="57"/>
      <c r="J35" s="57"/>
      <c r="K35" s="57"/>
      <c r="L35" s="57"/>
      <c r="M35" s="57"/>
      <c r="N35" s="57"/>
      <c r="R35" s="57"/>
      <c r="S35" s="57"/>
      <c r="T35" s="57"/>
      <c r="Z35" s="43"/>
    </row>
    <row r="36" spans="1:28">
      <c r="C36" s="56" t="s">
        <v>71</v>
      </c>
      <c r="D36" s="57" t="s">
        <v>72</v>
      </c>
      <c r="G36" s="57"/>
      <c r="H36" s="57"/>
      <c r="I36" s="57"/>
      <c r="J36" s="57"/>
      <c r="K36" s="57"/>
      <c r="L36" s="57"/>
      <c r="M36" s="57"/>
      <c r="N36" s="57"/>
      <c r="R36" s="57"/>
      <c r="S36" s="57"/>
      <c r="T36" s="57"/>
    </row>
  </sheetData>
  <mergeCells count="25">
    <mergeCell ref="A9:E9"/>
    <mergeCell ref="X9:Z9"/>
    <mergeCell ref="H8:I8"/>
    <mergeCell ref="J8:K8"/>
    <mergeCell ref="N8:O8"/>
    <mergeCell ref="P8:Q8"/>
    <mergeCell ref="T8:U8"/>
    <mergeCell ref="V8:W8"/>
    <mergeCell ref="V6:W6"/>
    <mergeCell ref="H7:I7"/>
    <mergeCell ref="J7:K7"/>
    <mergeCell ref="N7:O7"/>
    <mergeCell ref="P7:Q7"/>
    <mergeCell ref="T7:U7"/>
    <mergeCell ref="V7:W7"/>
    <mergeCell ref="A5:E8"/>
    <mergeCell ref="F5:K5"/>
    <mergeCell ref="L5:Q5"/>
    <mergeCell ref="R5:W5"/>
    <mergeCell ref="X5:Z8"/>
    <mergeCell ref="H6:I6"/>
    <mergeCell ref="J6:K6"/>
    <mergeCell ref="N6:O6"/>
    <mergeCell ref="P6:Q6"/>
    <mergeCell ref="T6:U6"/>
  </mergeCells>
  <printOptions horizontalCentered="1" verticalCentered="1"/>
  <pageMargins left="0.55118110236220474" right="0.35433070866141736" top="0.78740157480314965" bottom="0.59055118110236227" header="0.51181102362204722" footer="0.51181102362204722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T-19.4</vt:lpstr>
      <vt:lpstr>'T-19.4'!Print_Area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2014-11-24T03:14:39Z</dcterms:created>
  <dcterms:modified xsi:type="dcterms:W3CDTF">2014-11-24T03:14:39Z</dcterms:modified>
</cp:coreProperties>
</file>