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5180" windowHeight="8070"/>
  </bookViews>
  <sheets>
    <sheet name="T-1.8" sheetId="1" r:id="rId1"/>
  </sheets>
  <calcPr calcId="125725"/>
</workbook>
</file>

<file path=xl/calcChain.xml><?xml version="1.0" encoding="utf-8"?>
<calcChain xmlns="http://schemas.openxmlformats.org/spreadsheetml/2006/main">
  <c r="I24" i="1"/>
  <c r="H24"/>
  <c r="I23"/>
  <c r="H23"/>
  <c r="I22"/>
  <c r="H22"/>
  <c r="I21"/>
  <c r="H21"/>
  <c r="I20"/>
  <c r="H20"/>
  <c r="I19"/>
  <c r="H19"/>
  <c r="I18"/>
  <c r="H18"/>
  <c r="I17"/>
  <c r="H17"/>
  <c r="I16"/>
  <c r="H16"/>
  <c r="I15"/>
  <c r="H15"/>
  <c r="I14"/>
  <c r="H14"/>
  <c r="I13"/>
  <c r="H13"/>
  <c r="I12"/>
  <c r="H12"/>
  <c r="I11"/>
  <c r="H11"/>
  <c r="I10"/>
  <c r="H10"/>
  <c r="I9"/>
  <c r="H9"/>
  <c r="I8"/>
  <c r="H8"/>
  <c r="H7"/>
  <c r="G7"/>
  <c r="I7" s="1"/>
</calcChain>
</file>

<file path=xl/sharedStrings.xml><?xml version="1.0" encoding="utf-8"?>
<sst xmlns="http://schemas.openxmlformats.org/spreadsheetml/2006/main" count="51" uniqueCount="51">
  <si>
    <t>ตาราง</t>
  </si>
  <si>
    <t>บ้านจากการทะเบียน จำแนกเป็นรายอำเภอ พ.ศ. 2553 - 2555</t>
  </si>
  <si>
    <t>TABLE</t>
  </si>
  <si>
    <t>HOUSE FROM REGISTRATION RECORD BY DISTRICT: 2010 - 2012</t>
  </si>
  <si>
    <t>อำเภอ</t>
  </si>
  <si>
    <t xml:space="preserve">              2553               (2010)            </t>
  </si>
  <si>
    <t xml:space="preserve">              2554               (2011)            </t>
  </si>
  <si>
    <t xml:space="preserve">            2555             (2012)            </t>
  </si>
  <si>
    <t>อัตราการเปลี่ยนแปลง (%)</t>
  </si>
  <si>
    <t>District</t>
  </si>
  <si>
    <t>Percent  change</t>
  </si>
  <si>
    <t>2554 (2011)</t>
  </si>
  <si>
    <t>2555 (2012)</t>
  </si>
  <si>
    <t>รวมยอด</t>
  </si>
  <si>
    <t>Total</t>
  </si>
  <si>
    <t>เมืองสุรินทร์</t>
  </si>
  <si>
    <t>Mueang Surin</t>
  </si>
  <si>
    <t>ชุมพลบุรี</t>
  </si>
  <si>
    <t>Chumphon Buri</t>
  </si>
  <si>
    <t>ท่าตูม</t>
  </si>
  <si>
    <t>Tha Tum</t>
  </si>
  <si>
    <t>จอมพระ</t>
  </si>
  <si>
    <t>Chom Phra</t>
  </si>
  <si>
    <t>ปราสาท</t>
  </si>
  <si>
    <t>Prasat</t>
  </si>
  <si>
    <t>กาบเชิง</t>
  </si>
  <si>
    <t>Kap Choeng</t>
  </si>
  <si>
    <t>รัตนบุรี</t>
  </si>
  <si>
    <t>Ratttanaburi</t>
  </si>
  <si>
    <t>สนม</t>
  </si>
  <si>
    <t>Sanom</t>
  </si>
  <si>
    <t>ศีขรภูมิ</t>
  </si>
  <si>
    <t>Sikhoraphum</t>
  </si>
  <si>
    <t>สังขะ</t>
  </si>
  <si>
    <t>Sangkha</t>
  </si>
  <si>
    <t>ลำดวน</t>
  </si>
  <si>
    <t>Lamduan</t>
  </si>
  <si>
    <t>สำโรงทาบ</t>
  </si>
  <si>
    <t>Samrong Thap</t>
  </si>
  <si>
    <t>บัวเชด</t>
  </si>
  <si>
    <t>Buachet</t>
  </si>
  <si>
    <t>พนมดงรัก</t>
  </si>
  <si>
    <t>Phanom Dong Rak</t>
  </si>
  <si>
    <t>ศรีณรงค์</t>
  </si>
  <si>
    <t>Si Narong</t>
  </si>
  <si>
    <t>เขวาสินรินทร์</t>
  </si>
  <si>
    <t>Khwao Sinarin</t>
  </si>
  <si>
    <t>โนนนารายณ์</t>
  </si>
  <si>
    <t>Non Narai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</si>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</sst>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"/>
    <numFmt numFmtId="188" formatCode="0.00\ \ "/>
    <numFmt numFmtId="189" formatCode="_-* #,##0_-;\-* #,##0_-;_-* &quot;-&quot;??_-;_-@_-"/>
  </numFmts>
  <fonts count="12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1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b/>
      <sz val="11"/>
      <name val="AngsanaUPC"/>
      <family val="1"/>
      <charset val="222"/>
    </font>
    <font>
      <sz val="14"/>
      <name val="Cordia New"/>
      <family val="2"/>
    </font>
    <font>
      <sz val="13"/>
      <name val="Cordia New"/>
      <family val="2"/>
    </font>
    <font>
      <sz val="11"/>
      <name val="AngsanaUPC"/>
      <family val="1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187" fontId="7" fillId="0" borderId="6" xfId="0" applyNumberFormat="1" applyFont="1" applyBorder="1" applyAlignment="1">
      <alignment vertical="center"/>
    </xf>
    <xf numFmtId="187" fontId="7" fillId="0" borderId="6" xfId="1" applyNumberFormat="1" applyFont="1" applyBorder="1" applyAlignment="1">
      <alignment vertical="center"/>
    </xf>
    <xf numFmtId="188" fontId="7" fillId="0" borderId="6" xfId="0" applyNumberFormat="1" applyFont="1" applyBorder="1" applyAlignment="1">
      <alignment vertical="center"/>
    </xf>
    <xf numFmtId="0" fontId="6" fillId="0" borderId="4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Border="1"/>
    <xf numFmtId="0" fontId="9" fillId="0" borderId="0" xfId="0" applyFont="1" applyBorder="1"/>
    <xf numFmtId="0" fontId="6" fillId="0" borderId="5" xfId="0" applyFont="1" applyBorder="1" applyAlignment="1">
      <alignment vertical="center"/>
    </xf>
    <xf numFmtId="187" fontId="10" fillId="0" borderId="5" xfId="0" applyNumberFormat="1" applyFont="1" applyBorder="1" applyAlignment="1">
      <alignment vertical="center"/>
    </xf>
    <xf numFmtId="187" fontId="10" fillId="0" borderId="6" xfId="0" applyNumberFormat="1" applyFont="1" applyBorder="1" applyAlignment="1">
      <alignment vertical="center"/>
    </xf>
    <xf numFmtId="187" fontId="10" fillId="0" borderId="6" xfId="1" applyNumberFormat="1" applyFont="1" applyBorder="1" applyAlignment="1">
      <alignment vertical="center"/>
    </xf>
    <xf numFmtId="188" fontId="10" fillId="0" borderId="6" xfId="0" applyNumberFormat="1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11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5" fillId="0" borderId="8" xfId="0" applyFont="1" applyBorder="1"/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89" fontId="4" fillId="0" borderId="10" xfId="1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8" xfId="0" applyFont="1" applyBorder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447675</xdr:colOff>
      <xdr:row>31</xdr:row>
      <xdr:rowOff>133350</xdr:rowOff>
    </xdr:to>
    <xdr:grpSp>
      <xdr:nvGrpSpPr>
        <xdr:cNvPr id="2" name="Group 145"/>
        <xdr:cNvGrpSpPr>
          <a:grpSpLocks/>
        </xdr:cNvGrpSpPr>
      </xdr:nvGrpSpPr>
      <xdr:grpSpPr bwMode="auto">
        <a:xfrm>
          <a:off x="9591675" y="0"/>
          <a:ext cx="447675" cy="6705600"/>
          <a:chOff x="1062" y="0"/>
          <a:chExt cx="62" cy="70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73" y="159"/>
            <a:ext cx="49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Demographic,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Population and Housing Statistics</a:t>
            </a:r>
            <a:r>
              <a:rPr lang="en-US" sz="1100" b="0" i="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.</a:t>
            </a:r>
            <a:endParaRPr lang="th-TH" sz="1100" b="0" i="0">
              <a:solidFill>
                <a:schemeClr val="bg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56" y="331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31"/>
  <sheetViews>
    <sheetView showGridLines="0" tabSelected="1" zoomScaleNormal="100" workbookViewId="0">
      <selection activeCell="O15" sqref="O15"/>
    </sheetView>
  </sheetViews>
  <sheetFormatPr defaultRowHeight="21"/>
  <cols>
    <col min="1" max="1" width="1.5703125" style="6" customWidth="1"/>
    <col min="2" max="2" width="5.85546875" style="6" customWidth="1"/>
    <col min="3" max="3" width="3.5703125" style="6" customWidth="1"/>
    <col min="4" max="9" width="17.28515625" style="6" customWidth="1"/>
    <col min="10" max="10" width="2.28515625" style="6" customWidth="1"/>
    <col min="11" max="11" width="24.5703125" style="6" customWidth="1"/>
    <col min="12" max="12" width="2.28515625" style="6" customWidth="1"/>
    <col min="13" max="13" width="7.85546875" style="6" customWidth="1"/>
    <col min="14" max="16384" width="9.140625" style="6"/>
  </cols>
  <sheetData>
    <row r="1" spans="1:11" s="1" customFormat="1">
      <c r="B1" s="1" t="s">
        <v>0</v>
      </c>
      <c r="C1" s="2">
        <v>1.8</v>
      </c>
      <c r="D1" s="1" t="s">
        <v>1</v>
      </c>
    </row>
    <row r="2" spans="1:11" s="3" customFormat="1" ht="15.75" customHeight="1">
      <c r="B2" s="3" t="s">
        <v>2</v>
      </c>
      <c r="C2" s="2">
        <v>1.8</v>
      </c>
      <c r="D2" s="3" t="s">
        <v>3</v>
      </c>
    </row>
    <row r="3" spans="1:11" ht="6.75" customHeight="1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14" customFormat="1" ht="18.75" customHeight="1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1" t="s">
        <v>8</v>
      </c>
      <c r="I4" s="12"/>
      <c r="J4" s="13" t="s">
        <v>9</v>
      </c>
      <c r="K4" s="8"/>
    </row>
    <row r="5" spans="1:11" s="14" customFormat="1" ht="18.75" customHeight="1">
      <c r="A5" s="15"/>
      <c r="B5" s="16"/>
      <c r="C5" s="16"/>
      <c r="D5" s="17"/>
      <c r="E5" s="18"/>
      <c r="F5" s="18"/>
      <c r="G5" s="18"/>
      <c r="H5" s="19" t="s">
        <v>10</v>
      </c>
      <c r="I5" s="20"/>
      <c r="J5" s="21"/>
      <c r="K5" s="16"/>
    </row>
    <row r="6" spans="1:11" s="14" customFormat="1" ht="21" customHeight="1">
      <c r="A6" s="22"/>
      <c r="B6" s="22"/>
      <c r="C6" s="22"/>
      <c r="D6" s="23"/>
      <c r="E6" s="24"/>
      <c r="F6" s="24"/>
      <c r="G6" s="24"/>
      <c r="H6" s="25" t="s">
        <v>11</v>
      </c>
      <c r="I6" s="25" t="s">
        <v>12</v>
      </c>
      <c r="J6" s="26"/>
      <c r="K6" s="22"/>
    </row>
    <row r="7" spans="1:11" s="32" customFormat="1" ht="21" customHeight="1">
      <c r="A7" s="27" t="s">
        <v>13</v>
      </c>
      <c r="B7" s="27"/>
      <c r="C7" s="27"/>
      <c r="D7" s="27"/>
      <c r="E7" s="28">
        <v>341922</v>
      </c>
      <c r="F7" s="28">
        <v>349872</v>
      </c>
      <c r="G7" s="29">
        <f>SUM(G8:G24)</f>
        <v>357659</v>
      </c>
      <c r="H7" s="30">
        <f>ROUND((F7-E7)*100/E7,2)</f>
        <v>2.33</v>
      </c>
      <c r="I7" s="30">
        <f>ROUND((G7-F7)*100/F7,2)</f>
        <v>2.23</v>
      </c>
      <c r="J7" s="31" t="s">
        <v>14</v>
      </c>
      <c r="K7" s="27"/>
    </row>
    <row r="8" spans="1:11" s="32" customFormat="1" ht="20.100000000000001" customHeight="1">
      <c r="A8" s="33"/>
      <c r="B8" s="34" t="s">
        <v>15</v>
      </c>
      <c r="C8" s="35"/>
      <c r="D8" s="36"/>
      <c r="E8" s="37">
        <v>75235</v>
      </c>
      <c r="F8" s="38">
        <v>77462</v>
      </c>
      <c r="G8" s="39">
        <v>79831</v>
      </c>
      <c r="H8" s="40">
        <f>ROUND((F8-E8)*100/E8,2)</f>
        <v>2.96</v>
      </c>
      <c r="I8" s="40">
        <f>ROUND((G8-F8)*100/F8,2)</f>
        <v>3.06</v>
      </c>
      <c r="J8" s="33"/>
      <c r="K8" s="41" t="s">
        <v>16</v>
      </c>
    </row>
    <row r="9" spans="1:11" s="44" customFormat="1" ht="20.100000000000001" customHeight="1">
      <c r="A9" s="33"/>
      <c r="B9" s="34" t="s">
        <v>17</v>
      </c>
      <c r="C9" s="42"/>
      <c r="D9" s="43"/>
      <c r="E9" s="38">
        <v>17116</v>
      </c>
      <c r="F9" s="38">
        <v>17462</v>
      </c>
      <c r="G9" s="39">
        <v>17768</v>
      </c>
      <c r="H9" s="40">
        <f t="shared" ref="H9:I24" si="0">ROUND((F9-E9)*100/E9,2)</f>
        <v>2.02</v>
      </c>
      <c r="I9" s="40">
        <f t="shared" si="0"/>
        <v>1.75</v>
      </c>
      <c r="J9" s="33"/>
      <c r="K9" s="41" t="s">
        <v>18</v>
      </c>
    </row>
    <row r="10" spans="1:11" s="44" customFormat="1" ht="20.100000000000001" customHeight="1">
      <c r="A10" s="33"/>
      <c r="B10" s="34" t="s">
        <v>19</v>
      </c>
      <c r="C10" s="42"/>
      <c r="D10" s="43"/>
      <c r="E10" s="38">
        <v>22105</v>
      </c>
      <c r="F10" s="38">
        <v>22512</v>
      </c>
      <c r="G10" s="39">
        <v>22885</v>
      </c>
      <c r="H10" s="40">
        <f t="shared" si="0"/>
        <v>1.84</v>
      </c>
      <c r="I10" s="40">
        <f t="shared" si="0"/>
        <v>1.66</v>
      </c>
      <c r="K10" s="41" t="s">
        <v>20</v>
      </c>
    </row>
    <row r="11" spans="1:11" s="44" customFormat="1" ht="20.100000000000001" customHeight="1">
      <c r="A11" s="33"/>
      <c r="B11" s="34" t="s">
        <v>21</v>
      </c>
      <c r="C11" s="42"/>
      <c r="D11" s="43"/>
      <c r="E11" s="38">
        <v>13830</v>
      </c>
      <c r="F11" s="38">
        <v>14047</v>
      </c>
      <c r="G11" s="39">
        <v>14303</v>
      </c>
      <c r="H11" s="40">
        <f t="shared" si="0"/>
        <v>1.57</v>
      </c>
      <c r="I11" s="40">
        <f t="shared" si="0"/>
        <v>1.82</v>
      </c>
      <c r="J11" s="33"/>
      <c r="K11" s="41" t="s">
        <v>22</v>
      </c>
    </row>
    <row r="12" spans="1:11" s="44" customFormat="1" ht="20.100000000000001" customHeight="1">
      <c r="A12" s="45"/>
      <c r="B12" s="34" t="s">
        <v>23</v>
      </c>
      <c r="C12" s="46"/>
      <c r="D12" s="47"/>
      <c r="E12" s="37">
        <v>39167</v>
      </c>
      <c r="F12" s="38">
        <v>40178</v>
      </c>
      <c r="G12" s="39">
        <v>40896</v>
      </c>
      <c r="H12" s="40">
        <f t="shared" si="0"/>
        <v>2.58</v>
      </c>
      <c r="I12" s="40">
        <f t="shared" si="0"/>
        <v>1.79</v>
      </c>
      <c r="J12" s="33"/>
      <c r="K12" s="41" t="s">
        <v>24</v>
      </c>
    </row>
    <row r="13" spans="1:11" s="44" customFormat="1" ht="20.100000000000001" customHeight="1">
      <c r="A13" s="33"/>
      <c r="B13" s="34" t="s">
        <v>25</v>
      </c>
      <c r="C13" s="42"/>
      <c r="D13" s="43"/>
      <c r="E13" s="38">
        <v>16088</v>
      </c>
      <c r="F13" s="38">
        <v>16415</v>
      </c>
      <c r="G13" s="39">
        <v>16759</v>
      </c>
      <c r="H13" s="40">
        <f t="shared" si="0"/>
        <v>2.0299999999999998</v>
      </c>
      <c r="I13" s="40">
        <f t="shared" si="0"/>
        <v>2.1</v>
      </c>
      <c r="J13" s="33"/>
      <c r="K13" s="48" t="s">
        <v>26</v>
      </c>
    </row>
    <row r="14" spans="1:11" s="44" customFormat="1" ht="20.100000000000001" customHeight="1">
      <c r="A14" s="33"/>
      <c r="B14" s="34" t="s">
        <v>27</v>
      </c>
      <c r="C14" s="42"/>
      <c r="D14" s="43"/>
      <c r="E14" s="38">
        <v>21464</v>
      </c>
      <c r="F14" s="38">
        <v>21954</v>
      </c>
      <c r="G14" s="39">
        <v>22389</v>
      </c>
      <c r="H14" s="40">
        <f t="shared" si="0"/>
        <v>2.2799999999999998</v>
      </c>
      <c r="I14" s="40">
        <f t="shared" si="0"/>
        <v>1.98</v>
      </c>
      <c r="J14" s="33"/>
      <c r="K14" s="48" t="s">
        <v>28</v>
      </c>
    </row>
    <row r="15" spans="1:11" s="44" customFormat="1" ht="20.100000000000001" customHeight="1">
      <c r="B15" s="34" t="s">
        <v>29</v>
      </c>
      <c r="C15" s="49"/>
      <c r="D15" s="43"/>
      <c r="E15" s="38">
        <v>10003</v>
      </c>
      <c r="F15" s="38">
        <v>10398</v>
      </c>
      <c r="G15" s="39">
        <v>10723</v>
      </c>
      <c r="H15" s="40">
        <f t="shared" si="0"/>
        <v>3.95</v>
      </c>
      <c r="I15" s="40">
        <f t="shared" si="0"/>
        <v>3.13</v>
      </c>
      <c r="J15" s="50"/>
      <c r="K15" s="48" t="s">
        <v>30</v>
      </c>
    </row>
    <row r="16" spans="1:11" s="32" customFormat="1" ht="20.100000000000001" customHeight="1">
      <c r="B16" s="34" t="s">
        <v>31</v>
      </c>
      <c r="C16" s="51"/>
      <c r="D16" s="52"/>
      <c r="E16" s="38">
        <v>31130</v>
      </c>
      <c r="F16" s="38">
        <v>31598</v>
      </c>
      <c r="G16" s="39">
        <v>32069</v>
      </c>
      <c r="H16" s="40">
        <f t="shared" si="0"/>
        <v>1.5</v>
      </c>
      <c r="I16" s="40">
        <f t="shared" si="0"/>
        <v>1.49</v>
      </c>
      <c r="J16" s="53"/>
      <c r="K16" s="48" t="s">
        <v>32</v>
      </c>
    </row>
    <row r="17" spans="1:11" s="44" customFormat="1" ht="20.100000000000001" customHeight="1">
      <c r="B17" s="34" t="s">
        <v>33</v>
      </c>
      <c r="C17" s="49"/>
      <c r="D17" s="43"/>
      <c r="E17" s="38">
        <v>30566</v>
      </c>
      <c r="F17" s="38">
        <v>31308</v>
      </c>
      <c r="G17" s="39">
        <v>32016</v>
      </c>
      <c r="H17" s="40">
        <f t="shared" si="0"/>
        <v>2.4300000000000002</v>
      </c>
      <c r="I17" s="40">
        <f t="shared" si="0"/>
        <v>2.2599999999999998</v>
      </c>
      <c r="J17" s="50"/>
      <c r="K17" s="48" t="s">
        <v>34</v>
      </c>
    </row>
    <row r="18" spans="1:11" s="44" customFormat="1" ht="20.100000000000001" customHeight="1">
      <c r="B18" s="34" t="s">
        <v>35</v>
      </c>
      <c r="C18" s="49"/>
      <c r="D18" s="43"/>
      <c r="E18" s="38">
        <v>7578</v>
      </c>
      <c r="F18" s="38">
        <v>7738</v>
      </c>
      <c r="G18" s="39">
        <v>7912</v>
      </c>
      <c r="H18" s="40">
        <f t="shared" si="0"/>
        <v>2.11</v>
      </c>
      <c r="I18" s="40">
        <f t="shared" si="0"/>
        <v>2.25</v>
      </c>
      <c r="J18" s="50"/>
      <c r="K18" s="48" t="s">
        <v>36</v>
      </c>
    </row>
    <row r="19" spans="1:11" s="44" customFormat="1" ht="20.100000000000001" customHeight="1">
      <c r="B19" s="34" t="s">
        <v>37</v>
      </c>
      <c r="C19" s="49"/>
      <c r="D19" s="43"/>
      <c r="E19" s="38">
        <v>11482</v>
      </c>
      <c r="F19" s="38">
        <v>11649</v>
      </c>
      <c r="G19" s="39">
        <v>11826</v>
      </c>
      <c r="H19" s="40">
        <f t="shared" si="0"/>
        <v>1.45</v>
      </c>
      <c r="I19" s="40">
        <f t="shared" si="0"/>
        <v>1.52</v>
      </c>
      <c r="J19" s="50"/>
      <c r="K19" s="48" t="s">
        <v>38</v>
      </c>
    </row>
    <row r="20" spans="1:11" s="44" customFormat="1" ht="20.100000000000001" customHeight="1">
      <c r="B20" s="34" t="s">
        <v>39</v>
      </c>
      <c r="C20" s="49"/>
      <c r="D20" s="43"/>
      <c r="E20" s="38">
        <v>10156</v>
      </c>
      <c r="F20" s="38">
        <v>10391</v>
      </c>
      <c r="G20" s="39">
        <v>10631</v>
      </c>
      <c r="H20" s="40">
        <f t="shared" si="0"/>
        <v>2.31</v>
      </c>
      <c r="I20" s="40">
        <f t="shared" si="0"/>
        <v>2.31</v>
      </c>
      <c r="J20" s="50"/>
      <c r="K20" s="48" t="s">
        <v>40</v>
      </c>
    </row>
    <row r="21" spans="1:11" s="44" customFormat="1" ht="20.100000000000001" customHeight="1">
      <c r="B21" s="34" t="s">
        <v>41</v>
      </c>
      <c r="C21" s="49"/>
      <c r="D21" s="43"/>
      <c r="E21" s="38">
        <v>10059</v>
      </c>
      <c r="F21" s="38">
        <v>10357</v>
      </c>
      <c r="G21" s="39">
        <v>10790</v>
      </c>
      <c r="H21" s="40">
        <f t="shared" si="0"/>
        <v>2.96</v>
      </c>
      <c r="I21" s="40">
        <f t="shared" si="0"/>
        <v>4.18</v>
      </c>
      <c r="J21" s="50"/>
      <c r="K21" s="48" t="s">
        <v>42</v>
      </c>
    </row>
    <row r="22" spans="1:11" s="44" customFormat="1" ht="20.100000000000001" customHeight="1">
      <c r="B22" s="34" t="s">
        <v>43</v>
      </c>
      <c r="C22" s="49"/>
      <c r="D22" s="43"/>
      <c r="E22" s="38">
        <v>9875</v>
      </c>
      <c r="F22" s="38">
        <v>10102</v>
      </c>
      <c r="G22" s="39">
        <v>10276</v>
      </c>
      <c r="H22" s="40">
        <f t="shared" si="0"/>
        <v>2.2999999999999998</v>
      </c>
      <c r="I22" s="40">
        <f t="shared" si="0"/>
        <v>1.72</v>
      </c>
      <c r="J22" s="50"/>
      <c r="K22" s="48" t="s">
        <v>44</v>
      </c>
    </row>
    <row r="23" spans="1:11" s="32" customFormat="1" ht="20.100000000000001" customHeight="1">
      <c r="B23" s="34" t="s">
        <v>45</v>
      </c>
      <c r="C23" s="51"/>
      <c r="D23" s="52"/>
      <c r="E23" s="38">
        <v>8613</v>
      </c>
      <c r="F23" s="38">
        <v>8726</v>
      </c>
      <c r="G23" s="39">
        <v>8879</v>
      </c>
      <c r="H23" s="40">
        <f t="shared" si="0"/>
        <v>1.31</v>
      </c>
      <c r="I23" s="40">
        <f t="shared" si="0"/>
        <v>1.75</v>
      </c>
      <c r="J23" s="53"/>
      <c r="K23" s="48" t="s">
        <v>46</v>
      </c>
    </row>
    <row r="24" spans="1:11" s="44" customFormat="1" ht="20.100000000000001" customHeight="1">
      <c r="A24" s="54"/>
      <c r="B24" s="34" t="s">
        <v>47</v>
      </c>
      <c r="C24" s="55"/>
      <c r="D24" s="56"/>
      <c r="E24" s="38">
        <v>7455</v>
      </c>
      <c r="F24" s="38">
        <v>7575</v>
      </c>
      <c r="G24" s="39">
        <v>7706</v>
      </c>
      <c r="H24" s="40">
        <f t="shared" si="0"/>
        <v>1.61</v>
      </c>
      <c r="I24" s="40">
        <f>ROUND((G24-F24)*100/F24,2)</f>
        <v>1.73</v>
      </c>
      <c r="J24" s="50"/>
      <c r="K24" s="48" t="s">
        <v>48</v>
      </c>
    </row>
    <row r="25" spans="1:11" s="44" customFormat="1" ht="6" customHeight="1">
      <c r="A25" s="57"/>
      <c r="B25" s="58"/>
      <c r="C25" s="59"/>
      <c r="D25" s="60"/>
      <c r="E25" s="61"/>
      <c r="F25" s="61"/>
      <c r="G25" s="62"/>
      <c r="H25" s="61"/>
      <c r="I25" s="63"/>
      <c r="J25" s="63"/>
      <c r="K25" s="64"/>
    </row>
    <row r="26" spans="1:11" s="44" customFormat="1" ht="4.5" customHeight="1">
      <c r="C26" s="33"/>
      <c r="D26" s="33"/>
      <c r="E26" s="54"/>
      <c r="F26" s="54"/>
      <c r="G26" s="54"/>
      <c r="H26" s="54"/>
      <c r="I26" s="54"/>
      <c r="J26" s="54"/>
      <c r="K26" s="54"/>
    </row>
    <row r="27" spans="1:11" ht="20.100000000000001" customHeight="1">
      <c r="A27" s="33" t="s">
        <v>49</v>
      </c>
      <c r="B27" s="33"/>
    </row>
    <row r="28" spans="1:11" ht="20.100000000000001" customHeight="1">
      <c r="A28" s="33"/>
      <c r="B28" s="33" t="s">
        <v>50</v>
      </c>
    </row>
    <row r="29" spans="1:11" ht="12.75" customHeight="1"/>
    <row r="30" spans="1:11" ht="1.5" hidden="1" customHeight="1"/>
    <row r="31" spans="1:11" ht="0.75" customHeight="1"/>
  </sheetData>
  <mergeCells count="9">
    <mergeCell ref="A7:D7"/>
    <mergeCell ref="J7:K7"/>
    <mergeCell ref="A4:D6"/>
    <mergeCell ref="E4:E6"/>
    <mergeCell ref="F4:F6"/>
    <mergeCell ref="G4:G6"/>
    <mergeCell ref="H4:I4"/>
    <mergeCell ref="J4:K6"/>
    <mergeCell ref="H5:I5"/>
  </mergeCells>
  <pageMargins left="0.55118110236220474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T-1.8</vt:lpstr>
    </vt:vector>
  </TitlesOfParts>
  <Company>surin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2013-10-22T03:50:02Z</dcterms:created>
  <dcterms:modified xsi:type="dcterms:W3CDTF">2013-10-22T03:50:10Z</dcterms:modified>
</cp:coreProperties>
</file>