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3.12" sheetId="1" r:id="rId1"/>
  </sheets>
  <definedNames>
    <definedName name="_xlnm.Print_Area" localSheetId="0">'T-3.12'!$A$1:$M$24</definedName>
  </definedNames>
  <calcPr calcId="145621"/>
</workbook>
</file>

<file path=xl/calcChain.xml><?xml version="1.0" encoding="utf-8"?>
<calcChain xmlns="http://schemas.openxmlformats.org/spreadsheetml/2006/main">
  <c r="I17" i="1" l="1"/>
  <c r="F17" i="1"/>
  <c r="I16" i="1"/>
  <c r="F16" i="1"/>
  <c r="I15" i="1"/>
  <c r="F15" i="1"/>
  <c r="I13" i="1"/>
  <c r="F13" i="1"/>
  <c r="K12" i="1"/>
  <c r="J12" i="1"/>
  <c r="I12" i="1"/>
  <c r="H12" i="1"/>
  <c r="G12" i="1"/>
  <c r="F12" i="1" s="1"/>
  <c r="E12" i="1"/>
  <c r="K10" i="1"/>
  <c r="J10" i="1"/>
  <c r="I10" i="1"/>
  <c r="H10" i="1"/>
  <c r="G10" i="1"/>
  <c r="F10" i="1" s="1"/>
  <c r="E10" i="1"/>
  <c r="K9" i="1"/>
  <c r="J9" i="1"/>
  <c r="I9" i="1"/>
  <c r="H9" i="1"/>
  <c r="G9" i="1"/>
  <c r="F9" i="1" s="1"/>
  <c r="E9" i="1"/>
</calcChain>
</file>

<file path=xl/sharedStrings.xml><?xml version="1.0" encoding="utf-8"?>
<sst xmlns="http://schemas.openxmlformats.org/spreadsheetml/2006/main" count="59" uniqueCount="46">
  <si>
    <t xml:space="preserve">ตาราง     </t>
  </si>
  <si>
    <t>จำนวนสถานศึกษา อาจารย์ และนักศึกษา ในระดับอาชีวศึกษา และอุดมศึกษา จำแนกตามเพศ และสังกัด ปีการศึกษา 2553</t>
  </si>
  <si>
    <t>TABLE</t>
  </si>
  <si>
    <t xml:space="preserve">NUMBER OF INSTITUTIONS, LECTURER  AND ENROLLMENT IN VOCATIONAL AND HIGHER EDUCATION BY SEX AND JURISDICTION: </t>
  </si>
  <si>
    <t>ACADEMIC YEAR 2010</t>
  </si>
  <si>
    <t>สังกัด</t>
  </si>
  <si>
    <t>จำนวน</t>
  </si>
  <si>
    <t>อาจารย์ Lecturer</t>
  </si>
  <si>
    <t>นักศึกษา Enrollment</t>
  </si>
  <si>
    <t>Jurisdiction</t>
  </si>
  <si>
    <t>สถานศึกษา</t>
  </si>
  <si>
    <t>รวม</t>
  </si>
  <si>
    <t>ชาย</t>
  </si>
  <si>
    <t>หญิง</t>
  </si>
  <si>
    <t>Institutions</t>
  </si>
  <si>
    <t>Total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</si>
  <si>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</si>
  <si>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</si>
  <si>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</si>
  <si>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</si>
  <si>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</si>
  <si>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</si>
  <si>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 xml:space="preserve">  การศึกษาเอกชน</t>
  </si>
  <si>
    <t>Office of the Private Education Commission</t>
  </si>
  <si>
    <t>สถาบันอุดมศึกษาของรัฐ</t>
  </si>
  <si>
    <t xml:space="preserve">Public Institutions   </t>
  </si>
  <si>
    <t>สถาบันอุดมศึกษาของเอกชน</t>
  </si>
  <si>
    <t xml:space="preserve">                    -</t>
  </si>
  <si>
    <t xml:space="preserve">Private Institutions </t>
  </si>
  <si>
    <t>มหาวิทยาลัยราชภัฏ</t>
  </si>
  <si>
    <t>Rajaphat University</t>
  </si>
  <si>
    <t>มหาวิทยาลัยเทคโนโลยีราชมงคล</t>
  </si>
  <si>
    <t>Rajamangala University of Technology</t>
  </si>
  <si>
    <t xml:space="preserve">มหาวิทยาลัยสงฆ์ </t>
  </si>
  <si>
    <t xml:space="preserve">  -</t>
  </si>
  <si>
    <t xml:space="preserve">Buddhist University </t>
  </si>
  <si>
    <t>สำนักงานพระพุทธศาสนาแห่งชาติ (โรงเรียนพระปริยัติธรรม),</t>
  </si>
  <si>
    <t>Office of  National  Buddhist. ( The Buddhist Scripture School. )</t>
  </si>
  <si>
    <t xml:space="preserve">ที่มา:  </t>
  </si>
  <si>
    <t>สำนักงานเขตพื้นที่การศึกษาสกลนคร   เขต 1 , 2  และ 3</t>
  </si>
  <si>
    <t>Source:</t>
  </si>
  <si>
    <t>Sakon Nakhon Educational Service Area Office, Area 1 , 2 and 3</t>
  </si>
  <si>
    <t xml:space="preserve">              สำนักงานเขตพื้นที่การศึกษามัธยมศึกษาเขต 23  จังหวัดสกลนคร</t>
  </si>
  <si>
    <t xml:space="preserve">                Sakon Nakhon  Seconary Educational Service Area Office, Area  23</t>
  </si>
  <si>
    <t xml:space="preserve">              สำนักงานคณะกรรมการการอุดมศึกษา  </t>
  </si>
  <si>
    <t>Office of the Higher Education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</si>
</sst>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family val="2"/>
    </font>
    <font>
      <b/>
      <sz val="12"/>
      <name val="AngsanaUPC"/>
      <family val="1"/>
      <charset val="22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187" fontId="8" fillId="0" borderId="9" xfId="1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87" fontId="4" fillId="0" borderId="9" xfId="1" applyNumberFormat="1" applyFont="1" applyBorder="1" applyAlignment="1">
      <alignment horizontal="center" vertical="top"/>
    </xf>
    <xf numFmtId="187" fontId="4" fillId="0" borderId="8" xfId="1" applyNumberFormat="1" applyFont="1" applyBorder="1" applyAlignment="1">
      <alignment horizontal="center" vertical="top"/>
    </xf>
    <xf numFmtId="0" fontId="4" fillId="0" borderId="1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/>
    <xf numFmtId="0" fontId="4" fillId="0" borderId="0" xfId="0" applyFont="1" applyBorder="1"/>
    <xf numFmtId="187" fontId="4" fillId="0" borderId="9" xfId="1" applyNumberFormat="1" applyFont="1" applyBorder="1"/>
    <xf numFmtId="187" fontId="4" fillId="0" borderId="8" xfId="1" applyNumberFormat="1" applyFont="1" applyBorder="1"/>
    <xf numFmtId="187" fontId="4" fillId="0" borderId="9" xfId="1" quotePrefix="1" applyNumberFormat="1" applyFont="1" applyBorder="1" applyAlignment="1">
      <alignment horizontal="right" indent="2"/>
    </xf>
    <xf numFmtId="187" fontId="4" fillId="0" borderId="9" xfId="1" applyNumberFormat="1" applyFont="1" applyBorder="1" applyAlignment="1">
      <alignment horizontal="right" indent="2"/>
    </xf>
    <xf numFmtId="187" fontId="4" fillId="0" borderId="8" xfId="1" applyNumberFormat="1" applyFont="1" applyBorder="1" applyAlignment="1">
      <alignment horizontal="right" indent="2"/>
    </xf>
    <xf numFmtId="0" fontId="4" fillId="0" borderId="0" xfId="0" applyFont="1" applyBorder="1" applyAlignment="1">
      <alignment vertical="center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" xfId="0" applyFont="1" applyBorder="1"/>
    <xf numFmtId="0" fontId="8" fillId="0" borderId="0" xfId="0" applyFont="1" applyBorder="1"/>
    <xf numFmtId="0" fontId="8" fillId="0" borderId="0" xfId="0" applyFont="1"/>
    <xf numFmtId="0" fontId="8" fillId="0" borderId="0" xfId="0" applyFont="1" applyBorder="1" applyAlignment="1"/>
    <xf numFmtId="3" fontId="8" fillId="0" borderId="0" xfId="0" applyNumberFormat="1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485775</xdr:colOff>
      <xdr:row>0</xdr:row>
      <xdr:rowOff>0</xdr:rowOff>
    </xdr:from>
    <xdr:to>
      <xdr:col>17</xdr:col>
      <xdr:colOff>142875</xdr:colOff>
      <xdr:row>19</xdr:row>
      <xdr:rowOff>28575</xdr:rowOff>
    </xdr:to>
    <xdr:grpSp>
      <xdr:nvGrpSpPr>
        <xdr:cNvPr id="2" name="Group 2"/>
        <xdr:cNvGrpSpPr>
          <a:grpSpLocks/>
        </xdr:cNvGrpSpPr>
      </xdr:nvGrpSpPr>
      <xdr:grpSpPr bwMode="auto">
        <a:xfrm rot="-2472">
          <a:off x="11401425" y="0"/>
          <a:ext cx="266700" cy="4552950"/>
          <a:chOff x="636" y="6"/>
          <a:chExt cx="25" cy="503"/>
        </a:xfrm>
      </xdr:grpSpPr>
      <xdr:sp macro="" textlink="">
        <xdr:nvSpPr>
          <xdr:cNvPr id="3" name="Rectangle 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4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16</xdr:col>
      <xdr:colOff>200025</xdr:colOff>
      <xdr:row>1</xdr:row>
      <xdr:rowOff>209550</xdr:rowOff>
    </xdr:from>
    <xdr:to>
      <xdr:col>16</xdr:col>
      <xdr:colOff>419100</xdr:colOff>
      <xdr:row>17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1115675" y="476250"/>
          <a:ext cx="219075" cy="397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16</xdr:col>
      <xdr:colOff>209550</xdr:colOff>
      <xdr:row>0</xdr:row>
      <xdr:rowOff>152400</xdr:rowOff>
    </xdr:from>
    <xdr:to>
      <xdr:col>16</xdr:col>
      <xdr:colOff>485775</xdr:colOff>
      <xdr:row>1</xdr:row>
      <xdr:rowOff>257175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11125200" y="152400"/>
          <a:ext cx="2762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38</a:t>
          </a:r>
        </a:p>
      </xdr:txBody>
    </xdr:sp>
    <xdr:clientData/>
  </xdr:twoCellAnchor>
  <xdr:twoCellAnchor>
    <xdr:from>
      <xdr:col>24</xdr:col>
      <xdr:colOff>209550</xdr:colOff>
      <xdr:row>19</xdr:row>
      <xdr:rowOff>0</xdr:rowOff>
    </xdr:from>
    <xdr:to>
      <xdr:col>24</xdr:col>
      <xdr:colOff>457200</xdr:colOff>
      <xdr:row>19</xdr:row>
      <xdr:rowOff>180975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16002000" y="4524375"/>
          <a:ext cx="2476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tabSelected="1" view="pageBreakPreview" zoomScaleNormal="100" zoomScaleSheetLayoutView="100" workbookViewId="0">
      <selection activeCell="P17" sqref="P17"/>
    </sheetView>
  </sheetViews>
  <sheetFormatPr defaultRowHeight="21" x14ac:dyDescent="0.45"/>
  <cols>
    <col min="1" max="1" width="1.140625" style="4" customWidth="1"/>
    <col min="2" max="2" width="6.28515625" style="4" customWidth="1"/>
    <col min="3" max="3" width="4.42578125" style="4" customWidth="1"/>
    <col min="4" max="4" width="18.28515625" style="4" customWidth="1"/>
    <col min="5" max="11" width="11.7109375" style="4" customWidth="1"/>
    <col min="12" max="12" width="1.42578125" style="4" customWidth="1"/>
    <col min="13" max="13" width="34.5703125" style="4" customWidth="1"/>
    <col min="14" max="14" width="2.28515625" style="4" customWidth="1"/>
    <col min="15" max="15" width="4.140625" style="4" customWidth="1"/>
    <col min="16" max="16384" width="9.140625" style="4"/>
  </cols>
  <sheetData>
    <row r="1" spans="1:13" s="1" customFormat="1" x14ac:dyDescent="0.45">
      <c r="B1" s="1" t="s">
        <v>0</v>
      </c>
      <c r="C1" s="2">
        <v>3.12</v>
      </c>
      <c r="D1" s="1" t="s">
        <v>1</v>
      </c>
    </row>
    <row r="2" spans="1:13" s="3" customFormat="1" x14ac:dyDescent="0.45">
      <c r="B2" s="3" t="s">
        <v>2</v>
      </c>
      <c r="C2" s="2">
        <v>3.12</v>
      </c>
      <c r="D2" s="3" t="s">
        <v>3</v>
      </c>
    </row>
    <row r="3" spans="1:13" s="3" customFormat="1" x14ac:dyDescent="0.45">
      <c r="C3" s="2"/>
      <c r="D3" s="3" t="s">
        <v>4</v>
      </c>
    </row>
    <row r="4" spans="1:13" ht="6" customHeight="1" x14ac:dyDescent="0.45"/>
    <row r="5" spans="1:13" s="13" customFormat="1" ht="24.75" customHeight="1" x14ac:dyDescent="0.4">
      <c r="A5" s="5" t="s">
        <v>5</v>
      </c>
      <c r="B5" s="6"/>
      <c r="C5" s="6"/>
      <c r="D5" s="7"/>
      <c r="E5" s="8" t="s">
        <v>6</v>
      </c>
      <c r="F5" s="9" t="s">
        <v>7</v>
      </c>
      <c r="G5" s="10"/>
      <c r="H5" s="11"/>
      <c r="I5" s="10" t="s">
        <v>8</v>
      </c>
      <c r="J5" s="10"/>
      <c r="K5" s="11"/>
      <c r="L5" s="12" t="s">
        <v>9</v>
      </c>
      <c r="M5" s="6"/>
    </row>
    <row r="6" spans="1:13" s="13" customFormat="1" ht="22.5" customHeight="1" x14ac:dyDescent="0.4">
      <c r="A6" s="14"/>
      <c r="B6" s="15"/>
      <c r="C6" s="15"/>
      <c r="D6" s="16"/>
      <c r="E6" s="17" t="s">
        <v>10</v>
      </c>
      <c r="F6" s="17" t="s">
        <v>11</v>
      </c>
      <c r="G6" s="17" t="s">
        <v>12</v>
      </c>
      <c r="H6" s="18" t="s">
        <v>13</v>
      </c>
      <c r="I6" s="19" t="s">
        <v>11</v>
      </c>
      <c r="J6" s="17" t="s">
        <v>12</v>
      </c>
      <c r="K6" s="17" t="s">
        <v>13</v>
      </c>
      <c r="L6" s="20"/>
      <c r="M6" s="21"/>
    </row>
    <row r="7" spans="1:13" s="13" customFormat="1" ht="22.5" customHeight="1" x14ac:dyDescent="0.4">
      <c r="A7" s="22"/>
      <c r="B7" s="22"/>
      <c r="C7" s="22"/>
      <c r="D7" s="23"/>
      <c r="E7" s="24" t="s">
        <v>14</v>
      </c>
      <c r="F7" s="24" t="s">
        <v>15</v>
      </c>
      <c r="G7" s="24" t="s">
        <v>16</v>
      </c>
      <c r="H7" s="25" t="s">
        <v>17</v>
      </c>
      <c r="I7" s="25" t="s">
        <v>15</v>
      </c>
      <c r="J7" s="24" t="s">
        <v>16</v>
      </c>
      <c r="K7" s="24" t="s">
        <v>17</v>
      </c>
      <c r="L7" s="26"/>
      <c r="M7" s="22"/>
    </row>
    <row r="8" spans="1:13" s="30" customFormat="1" ht="3" customHeight="1" x14ac:dyDescent="0.4">
      <c r="A8" s="27"/>
      <c r="B8" s="27"/>
      <c r="C8" s="27"/>
      <c r="D8" s="28"/>
      <c r="E8" s="17"/>
      <c r="F8" s="17"/>
      <c r="G8" s="17"/>
      <c r="H8" s="19"/>
      <c r="I8" s="19"/>
      <c r="J8" s="17"/>
      <c r="K8" s="17"/>
      <c r="L8" s="29"/>
      <c r="M8" s="27"/>
    </row>
    <row r="9" spans="1:13" s="36" customFormat="1" ht="27" customHeight="1" x14ac:dyDescent="0.5">
      <c r="A9" s="31" t="s">
        <v>18</v>
      </c>
      <c r="B9" s="31"/>
      <c r="C9" s="31"/>
      <c r="D9" s="32"/>
      <c r="E9" s="33">
        <f>SUM(E10:E17)</f>
        <v>24</v>
      </c>
      <c r="F9" s="33">
        <f>SUM(G9:H9)</f>
        <v>1196</v>
      </c>
      <c r="G9" s="33">
        <f>SUM(G10:G17)</f>
        <v>667</v>
      </c>
      <c r="H9" s="33">
        <f>SUM(H10:H17)</f>
        <v>529</v>
      </c>
      <c r="I9" s="33">
        <f>SUM(J9:K9)</f>
        <v>34017</v>
      </c>
      <c r="J9" s="33">
        <f>SUM(J10:J17)</f>
        <v>16788</v>
      </c>
      <c r="K9" s="33">
        <f>SUM(K10:K17)</f>
        <v>17229</v>
      </c>
      <c r="L9" s="34" t="s">
        <v>15</v>
      </c>
      <c r="M9" s="35"/>
    </row>
    <row r="10" spans="1:13" x14ac:dyDescent="0.45">
      <c r="A10" s="37" t="s">
        <v>19</v>
      </c>
      <c r="B10" s="38"/>
      <c r="C10" s="39"/>
      <c r="E10" s="40">
        <f>4</f>
        <v>4</v>
      </c>
      <c r="F10" s="33">
        <f t="shared" ref="F10:F17" si="0">SUM(G10:H10)</f>
        <v>292</v>
      </c>
      <c r="G10" s="40">
        <f>192</f>
        <v>192</v>
      </c>
      <c r="H10" s="41">
        <f>100</f>
        <v>100</v>
      </c>
      <c r="I10" s="33">
        <f t="shared" ref="I10:I17" si="1">SUM(J10:K10)</f>
        <v>8983</v>
      </c>
      <c r="J10" s="40">
        <f>5147</f>
        <v>5147</v>
      </c>
      <c r="K10" s="40">
        <f>3836</f>
        <v>3836</v>
      </c>
      <c r="L10" s="42" t="s">
        <v>20</v>
      </c>
      <c r="M10" s="43"/>
    </row>
    <row r="11" spans="1:13" x14ac:dyDescent="0.45">
      <c r="A11" s="37" t="s">
        <v>21</v>
      </c>
      <c r="B11" s="37"/>
      <c r="C11" s="44"/>
      <c r="E11" s="40"/>
      <c r="F11" s="33"/>
      <c r="G11" s="40"/>
      <c r="H11" s="41"/>
      <c r="I11" s="33"/>
      <c r="J11" s="40"/>
      <c r="K11" s="40"/>
      <c r="L11" s="42"/>
      <c r="M11" s="43"/>
    </row>
    <row r="12" spans="1:13" x14ac:dyDescent="0.45">
      <c r="A12" s="45" t="s">
        <v>22</v>
      </c>
      <c r="B12" s="45"/>
      <c r="C12" s="45"/>
      <c r="D12" s="46"/>
      <c r="E12" s="40">
        <f>4+6+5</f>
        <v>15</v>
      </c>
      <c r="F12" s="33">
        <f>SUM(G12:H12)</f>
        <v>360</v>
      </c>
      <c r="G12" s="40">
        <f>39+73+73</f>
        <v>185</v>
      </c>
      <c r="H12" s="41">
        <f>32+86+57</f>
        <v>175</v>
      </c>
      <c r="I12" s="33">
        <f>SUM(J12:K12)</f>
        <v>11028</v>
      </c>
      <c r="J12" s="40">
        <f>918+2624+2410</f>
        <v>5952</v>
      </c>
      <c r="K12" s="40">
        <f>597+2375+2104</f>
        <v>5076</v>
      </c>
      <c r="L12" s="42" t="s">
        <v>23</v>
      </c>
      <c r="M12" s="43"/>
    </row>
    <row r="13" spans="1:13" x14ac:dyDescent="0.45">
      <c r="A13" s="47" t="s">
        <v>24</v>
      </c>
      <c r="B13" s="48"/>
      <c r="C13" s="48"/>
      <c r="D13" s="47"/>
      <c r="E13" s="49">
        <v>2</v>
      </c>
      <c r="F13" s="33">
        <f t="shared" si="0"/>
        <v>192</v>
      </c>
      <c r="G13" s="49">
        <v>91</v>
      </c>
      <c r="H13" s="50">
        <v>101</v>
      </c>
      <c r="I13" s="33">
        <f t="shared" si="1"/>
        <v>3389</v>
      </c>
      <c r="J13" s="49">
        <v>1330</v>
      </c>
      <c r="K13" s="49">
        <v>2059</v>
      </c>
      <c r="L13" s="48" t="s">
        <v>25</v>
      </c>
    </row>
    <row r="14" spans="1:13" x14ac:dyDescent="0.45">
      <c r="A14" s="48" t="s">
        <v>26</v>
      </c>
      <c r="B14" s="48"/>
      <c r="C14" s="48"/>
      <c r="D14" s="47"/>
      <c r="E14" s="33" t="s">
        <v>27</v>
      </c>
      <c r="F14" s="33" t="s">
        <v>27</v>
      </c>
      <c r="G14" s="33" t="s">
        <v>27</v>
      </c>
      <c r="H14" s="33" t="s">
        <v>27</v>
      </c>
      <c r="I14" s="33" t="s">
        <v>27</v>
      </c>
      <c r="J14" s="33" t="s">
        <v>27</v>
      </c>
      <c r="K14" s="33" t="s">
        <v>27</v>
      </c>
      <c r="L14" s="48" t="s">
        <v>28</v>
      </c>
    </row>
    <row r="15" spans="1:13" s="13" customFormat="1" ht="26.1" customHeight="1" x14ac:dyDescent="0.45">
      <c r="A15" s="48" t="s">
        <v>29</v>
      </c>
      <c r="B15" s="48"/>
      <c r="C15" s="48"/>
      <c r="D15" s="48"/>
      <c r="E15" s="51">
        <v>1</v>
      </c>
      <c r="F15" s="33">
        <f t="shared" si="0"/>
        <v>149</v>
      </c>
      <c r="G15" s="52">
        <v>78</v>
      </c>
      <c r="H15" s="53">
        <v>71</v>
      </c>
      <c r="I15" s="33">
        <f t="shared" si="1"/>
        <v>8105</v>
      </c>
      <c r="J15" s="52">
        <v>2957</v>
      </c>
      <c r="K15" s="52">
        <v>5148</v>
      </c>
      <c r="L15" s="54" t="s">
        <v>30</v>
      </c>
      <c r="M15" s="54"/>
    </row>
    <row r="16" spans="1:13" s="13" customFormat="1" ht="26.1" customHeight="1" x14ac:dyDescent="0.45">
      <c r="A16" s="48" t="s">
        <v>31</v>
      </c>
      <c r="B16" s="48"/>
      <c r="C16" s="48"/>
      <c r="D16" s="48"/>
      <c r="E16" s="51">
        <v>1</v>
      </c>
      <c r="F16" s="33">
        <f t="shared" si="0"/>
        <v>181</v>
      </c>
      <c r="G16" s="52">
        <v>101</v>
      </c>
      <c r="H16" s="53">
        <v>80</v>
      </c>
      <c r="I16" s="33">
        <f t="shared" si="1"/>
        <v>2470</v>
      </c>
      <c r="J16" s="52">
        <v>1360</v>
      </c>
      <c r="K16" s="52">
        <v>1110</v>
      </c>
      <c r="L16" s="54" t="s">
        <v>32</v>
      </c>
      <c r="M16" s="54"/>
    </row>
    <row r="17" spans="1:13" s="13" customFormat="1" ht="26.1" customHeight="1" x14ac:dyDescent="0.45">
      <c r="A17" s="48" t="s">
        <v>33</v>
      </c>
      <c r="B17" s="48"/>
      <c r="C17" s="48"/>
      <c r="D17" s="48"/>
      <c r="E17" s="51">
        <v>1</v>
      </c>
      <c r="F17" s="33">
        <f t="shared" si="0"/>
        <v>22</v>
      </c>
      <c r="G17" s="52">
        <v>20</v>
      </c>
      <c r="H17" s="53">
        <v>2</v>
      </c>
      <c r="I17" s="33">
        <f t="shared" si="1"/>
        <v>42</v>
      </c>
      <c r="J17" s="52">
        <v>42</v>
      </c>
      <c r="K17" s="52" t="s">
        <v>34</v>
      </c>
      <c r="L17" s="54" t="s">
        <v>35</v>
      </c>
      <c r="M17" s="54"/>
    </row>
    <row r="18" spans="1:13" ht="3" customHeight="1" x14ac:dyDescent="0.45">
      <c r="A18" s="55"/>
      <c r="B18" s="55"/>
      <c r="C18" s="55"/>
      <c r="D18" s="56"/>
      <c r="E18" s="57"/>
      <c r="F18" s="57"/>
      <c r="G18" s="57"/>
      <c r="H18" s="55"/>
      <c r="I18" s="57"/>
      <c r="J18" s="55"/>
      <c r="K18" s="57"/>
      <c r="L18" s="58"/>
      <c r="M18" s="55"/>
    </row>
    <row r="19" spans="1:13" ht="3" customHeight="1" x14ac:dyDescent="0.45">
      <c r="A19" s="48"/>
      <c r="B19" s="48"/>
      <c r="C19" s="48"/>
      <c r="D19" s="48"/>
      <c r="E19" s="48"/>
      <c r="F19" s="48"/>
      <c r="G19" s="48"/>
      <c r="H19" s="59"/>
      <c r="I19" s="59"/>
      <c r="J19" s="48"/>
      <c r="L19" s="48"/>
    </row>
    <row r="20" spans="1:13" s="61" customFormat="1" ht="18.75" customHeight="1" x14ac:dyDescent="0.4">
      <c r="A20" s="60"/>
      <c r="D20" s="62" t="s">
        <v>36</v>
      </c>
      <c r="E20" s="60"/>
      <c r="F20" s="60"/>
      <c r="H20" s="62" t="s">
        <v>37</v>
      </c>
      <c r="J20" s="60"/>
      <c r="M20" s="63"/>
    </row>
    <row r="21" spans="1:13" s="61" customFormat="1" ht="19.5" customHeight="1" x14ac:dyDescent="0.4">
      <c r="C21" s="64" t="s">
        <v>38</v>
      </c>
      <c r="D21" s="61" t="s">
        <v>39</v>
      </c>
      <c r="G21" s="65" t="s">
        <v>40</v>
      </c>
      <c r="H21" s="61" t="s">
        <v>41</v>
      </c>
    </row>
    <row r="22" spans="1:13" ht="16.5" customHeight="1" x14ac:dyDescent="0.45">
      <c r="B22" s="61" t="s">
        <v>42</v>
      </c>
      <c r="C22" s="61"/>
      <c r="D22" s="61"/>
      <c r="E22" s="61"/>
      <c r="F22" s="61"/>
      <c r="G22" s="61" t="s">
        <v>43</v>
      </c>
      <c r="H22" s="61"/>
    </row>
    <row r="23" spans="1:13" s="13" customFormat="1" ht="18" x14ac:dyDescent="0.4">
      <c r="B23" s="13" t="s">
        <v>44</v>
      </c>
      <c r="H23" s="13" t="s">
        <v>45</v>
      </c>
    </row>
  </sheetData>
  <mergeCells count="10">
    <mergeCell ref="L10:M10"/>
    <mergeCell ref="L11:M11"/>
    <mergeCell ref="A12:D12"/>
    <mergeCell ref="L12:M12"/>
    <mergeCell ref="A5:D7"/>
    <mergeCell ref="F5:H5"/>
    <mergeCell ref="I5:K5"/>
    <mergeCell ref="L5:M7"/>
    <mergeCell ref="A9:D9"/>
    <mergeCell ref="L9:M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T-3.12</vt:lpstr>
      <vt:lpstr>'T-3.12'!Print_Area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2012-04-02T03:59:02Z</dcterms:created>
  <dcterms:modified xsi:type="dcterms:W3CDTF">2012-04-02T03:59:10Z</dcterms:modified>
</cp:coreProperties>
</file>