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10 (2)" sheetId="1" r:id="rId1"/>
  </sheets>
  <calcPr calcId="125725"/>
</workbook>
</file>

<file path=xl/calcChain.xml><?xml version="1.0" encoding="utf-8"?>
<calcChain xmlns="http://schemas.openxmlformats.org/spreadsheetml/2006/main">
  <c r="E49" i="1"/>
  <c r="E46"/>
  <c r="E44"/>
  <c r="E43"/>
  <c r="E42"/>
  <c r="E41"/>
  <c r="E40"/>
  <c r="E39"/>
  <c r="E25"/>
  <c r="E24"/>
  <c r="E23"/>
  <c r="E22"/>
  <c r="E21"/>
  <c r="E19"/>
  <c r="E18"/>
  <c r="H15"/>
  <c r="G15"/>
  <c r="F15"/>
  <c r="E15"/>
  <c r="E14"/>
  <c r="E13"/>
  <c r="E12"/>
</calcChain>
</file>

<file path=xl/sharedStrings.xml><?xml version="1.0" encoding="utf-8"?>
<sst xmlns="http://schemas.openxmlformats.org/spreadsheetml/2006/main" count="395" uniqueCount="90">
  <si>
    <t xml:space="preserve">ตาราง   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</si>
  <si>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2555</t>
  </si>
  <si>
    <t xml:space="preserve">TABLE </t>
  </si>
  <si>
    <t>LOANS OPERATION FOR FARMERS OF THE BANK FOR AGRICULTURE AND AGRICULTURAL CO-OPERATIVES BY TYPE AND DISTRICT: 2012</t>
  </si>
  <si>
    <t xml:space="preserve">                  (ล้านบาท: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</si>
  <si>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</si>
  <si>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</si>
  <si>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</si>
  <si>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</si>
  <si>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</si>
  <si>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</si>
  <si>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</si>
  <si>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</si>
  <si>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</si>
  <si>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</si>
  <si>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</si>
  <si>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</si>
  <si>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</si>
  <si>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</si>
  <si>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</si>
  <si>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</si>
  <si>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</si>
  <si>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</si>
  <si>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</si>
  <si>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</si>
  <si>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</si>
  <si>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</si>
  <si>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</si>
  <si>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</si>
  <si>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</si>
  <si>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</si>
  <si>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</si>
  <si>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</si>
  <si>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</si>
  <si>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</si>
  <si>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-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</si>
  <si>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</si>
  <si>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</si>
  <si>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</si>
  <si>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</si>
  <si>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</si>
  <si>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</si>
  <si>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</si>
  <si>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</si>
  <si>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</si>
  <si>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</si>
  <si>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</si>
  <si>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</si>
  <si>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</si>
  <si>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</si>
  <si>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</si>
  <si>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</si>
  <si>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</si>
  <si>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</si>
  <si>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</si>
  <si>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</si>
  <si>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</si>
  <si>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</si>
  <si>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</si>
  <si>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</si>
  <si>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</si>
  <si>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</si>
  <si>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</si>
  <si>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</si>
  <si>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2555 (ต่อ)</t>
  </si>
  <si>
    <t>LOANS OPERATION FOR FARMERS OF THE BANK FOR AGRICULTURE AND AGRICULTURAL CO-OPERATIVES BY TYPE AND DISTRICT: 2012 (Contd.)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</si>
  <si>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</si>
  <si>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</si>
  <si>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</si>
  <si>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</si>
  <si>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</si>
  <si>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</si>
  <si>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</si>
  <si>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</si>
  <si>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</si>
  <si>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</si>
  <si>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</si>
  <si>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</si>
  <si>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</si>
  <si>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</si>
  <si>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</si>
  <si>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</si>
  <si>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</si>
  <si>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</si>
  <si>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</si>
  <si>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</si>
  <si>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 xml:space="preserve">น้ำขุ่น </t>
  </si>
  <si>
    <t>Nam khun</t>
  </si>
  <si>
    <t xml:space="preserve">    ที่มา : ธนาคารเพื่อการเกษตรและสหกรณ์การเกษตร  อุบลราชธานี</t>
  </si>
  <si>
    <t>Source : Bank for Agriculture and Agricultural Cooperatives, Ubon Ratchathani.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</si>
</sst>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_-;\-* #,##0.000_-;_-* &quot;-&quot;??_-;_-@_-"/>
    <numFmt numFmtId="188" formatCode="#,##0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9"/>
      <name val="AngsanaUPC"/>
      <family val="1"/>
      <charset val="222"/>
    </font>
    <font>
      <sz val="10"/>
      <name val="AngsanaUPC"/>
      <family val="1"/>
      <charset val="222"/>
    </font>
    <font>
      <sz val="14"/>
      <name val="AngsanaUPC"/>
      <family val="1"/>
      <charset val="222"/>
    </font>
    <font>
      <sz val="9"/>
      <name val="Cordia New"/>
      <family val="2"/>
    </font>
    <font>
      <sz val="10"/>
      <name val="MS Sans Serif"/>
      <family val="2"/>
      <charset val="222"/>
    </font>
    <font>
      <b/>
      <sz val="12"/>
      <name val="AngsanaUPC"/>
      <family val="1"/>
      <charset val="222"/>
    </font>
    <font>
      <sz val="11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</cellStyleXfs>
  <cellXfs count="9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2" fontId="2" fillId="0" borderId="0" xfId="1" quotePrefix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/>
    <xf numFmtId="0" fontId="4" fillId="0" borderId="1" xfId="1" applyFont="1" applyBorder="1"/>
    <xf numFmtId="0" fontId="4" fillId="0" borderId="0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6" fillId="0" borderId="0" xfId="1" applyFont="1" applyBorder="1"/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4" xfId="1" applyFont="1" applyBorder="1"/>
    <xf numFmtId="0" fontId="6" fillId="0" borderId="2" xfId="1" applyFont="1" applyBorder="1"/>
    <xf numFmtId="0" fontId="6" fillId="0" borderId="5" xfId="1" applyFont="1" applyBorder="1"/>
    <xf numFmtId="0" fontId="7" fillId="0" borderId="4" xfId="1" applyFont="1" applyBorder="1"/>
    <xf numFmtId="0" fontId="7" fillId="0" borderId="2" xfId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7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8" fillId="0" borderId="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0" xfId="1" applyFont="1" applyBorder="1"/>
    <xf numFmtId="0" fontId="5" fillId="0" borderId="1" xfId="1" applyFont="1" applyBorder="1"/>
    <xf numFmtId="0" fontId="5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0" borderId="9" xfId="1" applyFont="1" applyBorder="1"/>
    <xf numFmtId="0" fontId="7" fillId="0" borderId="1" xfId="1" applyFont="1" applyBorder="1"/>
    <xf numFmtId="0" fontId="10" fillId="0" borderId="2" xfId="2" applyFont="1" applyBorder="1" applyAlignment="1">
      <alignment horizontal="center"/>
    </xf>
    <xf numFmtId="0" fontId="7" fillId="0" borderId="5" xfId="1" applyFont="1" applyBorder="1"/>
    <xf numFmtId="43" fontId="10" fillId="0" borderId="3" xfId="3" applyFont="1" applyBorder="1" applyAlignment="1">
      <alignment horizontal="right"/>
    </xf>
    <xf numFmtId="0" fontId="10" fillId="0" borderId="0" xfId="2" applyFont="1" applyBorder="1" applyAlignment="1">
      <alignment horizontal="center"/>
    </xf>
    <xf numFmtId="0" fontId="7" fillId="0" borderId="0" xfId="1" applyFont="1"/>
    <xf numFmtId="0" fontId="4" fillId="0" borderId="0" xfId="2" applyFont="1" applyBorder="1" applyAlignment="1">
      <alignment horizontal="left"/>
    </xf>
    <xf numFmtId="0" fontId="7" fillId="0" borderId="8" xfId="1" applyFont="1" applyBorder="1"/>
    <xf numFmtId="187" fontId="4" fillId="0" borderId="6" xfId="3" applyNumberFormat="1" applyFont="1" applyBorder="1" applyAlignment="1">
      <alignment horizontal="right"/>
    </xf>
    <xf numFmtId="0" fontId="6" fillId="0" borderId="0" xfId="2" quotePrefix="1" applyFont="1" applyBorder="1" applyAlignment="1">
      <alignment horizontal="left"/>
    </xf>
    <xf numFmtId="0" fontId="4" fillId="0" borderId="0" xfId="2" quotePrefix="1" applyFont="1" applyBorder="1" applyAlignment="1">
      <alignment horizontal="left"/>
    </xf>
    <xf numFmtId="188" fontId="4" fillId="0" borderId="0" xfId="2" quotePrefix="1" applyNumberFormat="1" applyFont="1" applyBorder="1" applyAlignment="1">
      <alignment horizontal="left"/>
    </xf>
    <xf numFmtId="0" fontId="7" fillId="0" borderId="12" xfId="1" applyFont="1" applyBorder="1"/>
    <xf numFmtId="0" fontId="4" fillId="0" borderId="12" xfId="2" applyFont="1" applyBorder="1" applyAlignment="1">
      <alignment horizontal="left"/>
    </xf>
    <xf numFmtId="0" fontId="7" fillId="0" borderId="13" xfId="1" applyFont="1" applyBorder="1"/>
    <xf numFmtId="187" fontId="4" fillId="0" borderId="14" xfId="3" applyNumberFormat="1" applyFont="1" applyBorder="1" applyAlignment="1">
      <alignment horizontal="right"/>
    </xf>
    <xf numFmtId="0" fontId="7" fillId="0" borderId="15" xfId="1" applyFont="1" applyBorder="1"/>
    <xf numFmtId="0" fontId="4" fillId="0" borderId="12" xfId="2" quotePrefix="1" applyFont="1" applyBorder="1" applyAlignment="1">
      <alignment horizontal="left"/>
    </xf>
    <xf numFmtId="0" fontId="4" fillId="0" borderId="2" xfId="2" applyFont="1" applyBorder="1" applyAlignment="1">
      <alignment horizontal="left"/>
    </xf>
    <xf numFmtId="187" fontId="4" fillId="0" borderId="3" xfId="3" applyNumberFormat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3" xfId="1" applyFont="1" applyBorder="1" applyAlignment="1">
      <alignment horizontal="right"/>
    </xf>
    <xf numFmtId="0" fontId="4" fillId="0" borderId="2" xfId="2" quotePrefix="1" applyFont="1" applyBorder="1" applyAlignment="1">
      <alignment horizontal="left"/>
    </xf>
    <xf numFmtId="0" fontId="11" fillId="0" borderId="6" xfId="1" applyFont="1" applyBorder="1" applyAlignment="1">
      <alignment horizontal="right"/>
    </xf>
    <xf numFmtId="187" fontId="4" fillId="0" borderId="7" xfId="3" applyNumberFormat="1" applyFont="1" applyBorder="1" applyAlignment="1">
      <alignment horizontal="right"/>
    </xf>
    <xf numFmtId="0" fontId="4" fillId="0" borderId="0" xfId="2" applyFont="1" applyBorder="1"/>
    <xf numFmtId="187" fontId="11" fillId="0" borderId="6" xfId="3" applyNumberFormat="1" applyFont="1" applyBorder="1" applyAlignment="1">
      <alignment horizontal="right"/>
    </xf>
    <xf numFmtId="0" fontId="6" fillId="0" borderId="0" xfId="2" applyFont="1" applyBorder="1" applyAlignment="1">
      <alignment horizontal="left"/>
    </xf>
    <xf numFmtId="0" fontId="4" fillId="0" borderId="1" xfId="2" applyFont="1" applyBorder="1" applyAlignment="1"/>
    <xf numFmtId="0" fontId="7" fillId="0" borderId="10" xfId="1" applyFont="1" applyBorder="1"/>
    <xf numFmtId="187" fontId="4" fillId="0" borderId="11" xfId="3" applyNumberFormat="1" applyFont="1" applyBorder="1" applyAlignment="1">
      <alignment horizontal="right"/>
    </xf>
    <xf numFmtId="187" fontId="11" fillId="0" borderId="11" xfId="3" applyNumberFormat="1" applyFont="1" applyBorder="1" applyAlignment="1">
      <alignment horizontal="right"/>
    </xf>
    <xf numFmtId="0" fontId="4" fillId="0" borderId="0" xfId="2" applyFont="1" applyBorder="1" applyAlignment="1"/>
    <xf numFmtId="188" fontId="7" fillId="0" borderId="0" xfId="2" quotePrefix="1" applyNumberFormat="1" applyFont="1" applyBorder="1" applyAlignment="1">
      <alignment horizontal="left"/>
    </xf>
    <xf numFmtId="0" fontId="7" fillId="0" borderId="0" xfId="2" applyFont="1"/>
  </cellXfs>
  <cellStyles count="8">
    <cellStyle name="Comma 2" xfId="3"/>
    <cellStyle name="Comma 3" xfId="4"/>
    <cellStyle name="Enghead" xfId="5"/>
    <cellStyle name="Normal" xfId="0" builtinId="0"/>
    <cellStyle name="Normal 2" xfId="1"/>
    <cellStyle name="Thaihead" xfId="6"/>
    <cellStyle name="ปกติ_สถิติการเกษตร.xlw" xfId="7"/>
    <cellStyle name="ปกติ_สถิติการเงินการธนาคาร.xl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247650</xdr:colOff>
      <xdr:row>0</xdr:row>
      <xdr:rowOff>0</xdr:rowOff>
    </xdr:from>
    <xdr:to>
      <xdr:col>24</xdr:col>
      <xdr:colOff>47625</xdr:colOff>
      <xdr:row>28</xdr:row>
      <xdr:rowOff>47625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182225" y="0"/>
          <a:ext cx="447675" cy="69056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247650</xdr:colOff>
      <xdr:row>28</xdr:row>
      <xdr:rowOff>0</xdr:rowOff>
    </xdr:from>
    <xdr:to>
      <xdr:col>24</xdr:col>
      <xdr:colOff>28575</xdr:colOff>
      <xdr:row>55</xdr:row>
      <xdr:rowOff>133350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0182225" y="6858000"/>
          <a:ext cx="428625" cy="6905625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W52"/>
  <sheetViews>
    <sheetView showGridLines="0" tabSelected="1" workbookViewId="0">
      <selection activeCell="J53" sqref="J53"/>
    </sheetView>
  </sheetViews>
  <sheetFormatPr defaultRowHeight="21"/>
  <cols>
    <col min="1" max="1" width="1.5" style="61" customWidth="1"/>
    <col min="2" max="2" width="5.25" style="61" customWidth="1"/>
    <col min="3" max="3" width="4.25" style="61" customWidth="1"/>
    <col min="4" max="4" width="0.875" style="61" customWidth="1"/>
    <col min="5" max="5" width="7.25" style="61" customWidth="1"/>
    <col min="6" max="6" width="7.125" style="61" customWidth="1"/>
    <col min="7" max="7" width="7" style="61" customWidth="1"/>
    <col min="8" max="8" width="7.25" style="61" customWidth="1"/>
    <col min="9" max="9" width="6.375" style="61" bestFit="1" customWidth="1"/>
    <col min="10" max="10" width="6.875" style="61" bestFit="1" customWidth="1"/>
    <col min="11" max="11" width="7.5" style="61" customWidth="1"/>
    <col min="12" max="12" width="7" style="61" bestFit="1" customWidth="1"/>
    <col min="13" max="13" width="6" style="61" customWidth="1"/>
    <col min="14" max="14" width="6.5" style="61" bestFit="1" customWidth="1"/>
    <col min="15" max="20" width="6" style="61" customWidth="1"/>
    <col min="21" max="21" width="1" style="61" customWidth="1"/>
    <col min="22" max="22" width="12.375" style="61" customWidth="1"/>
    <col min="23" max="23" width="0.25" style="61" customWidth="1"/>
    <col min="24" max="24" width="8.5" style="61" customWidth="1"/>
    <col min="25" max="16384" width="9" style="61"/>
  </cols>
  <sheetData>
    <row r="1" spans="1:23" s="1" customFormat="1">
      <c r="B1" s="2" t="s">
        <v>0</v>
      </c>
      <c r="C1" s="3">
        <v>9.1</v>
      </c>
      <c r="D1" s="2" t="s">
        <v>1</v>
      </c>
    </row>
    <row r="2" spans="1:23" s="4" customFormat="1">
      <c r="B2" s="5" t="s">
        <v>2</v>
      </c>
      <c r="C2" s="3">
        <v>9.1</v>
      </c>
      <c r="D2" s="5" t="s">
        <v>3</v>
      </c>
    </row>
    <row r="3" spans="1:23" s="9" customFormat="1" ht="16.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T3" s="9" t="s">
        <v>4</v>
      </c>
    </row>
    <row r="4" spans="1:23" s="12" customFormat="1" ht="19.5" customHeight="1">
      <c r="A4" s="10"/>
      <c r="B4" s="10"/>
      <c r="C4" s="10"/>
      <c r="D4" s="10"/>
      <c r="E4" s="11"/>
      <c r="I4" s="13" t="s">
        <v>5</v>
      </c>
      <c r="J4" s="14"/>
      <c r="K4" s="15"/>
      <c r="L4" s="16"/>
      <c r="M4" s="17"/>
      <c r="N4" s="18"/>
      <c r="O4" s="16"/>
      <c r="P4" s="17"/>
      <c r="Q4" s="18"/>
      <c r="R4" s="13" t="s">
        <v>6</v>
      </c>
      <c r="S4" s="14"/>
      <c r="T4" s="15"/>
      <c r="U4" s="19"/>
      <c r="V4" s="20"/>
      <c r="W4" s="21"/>
    </row>
    <row r="5" spans="1:23" s="12" customFormat="1" ht="18" customHeight="1">
      <c r="A5" s="22"/>
      <c r="B5" s="22"/>
      <c r="C5" s="22"/>
      <c r="D5" s="22"/>
      <c r="E5" s="23" t="s">
        <v>7</v>
      </c>
      <c r="F5" s="24" t="s">
        <v>8</v>
      </c>
      <c r="G5" s="22"/>
      <c r="H5" s="25"/>
      <c r="I5" s="24" t="s">
        <v>9</v>
      </c>
      <c r="J5" s="22"/>
      <c r="K5" s="25"/>
      <c r="L5" s="24" t="s">
        <v>10</v>
      </c>
      <c r="M5" s="22"/>
      <c r="N5" s="25"/>
      <c r="O5" s="24" t="s">
        <v>11</v>
      </c>
      <c r="P5" s="22"/>
      <c r="Q5" s="25"/>
      <c r="R5" s="24" t="s">
        <v>12</v>
      </c>
      <c r="S5" s="22"/>
      <c r="T5" s="25"/>
      <c r="U5" s="26"/>
      <c r="V5" s="21"/>
      <c r="W5" s="21"/>
    </row>
    <row r="6" spans="1:23" s="12" customFormat="1" ht="18" customHeight="1">
      <c r="A6" s="27" t="s">
        <v>13</v>
      </c>
      <c r="B6" s="27"/>
      <c r="C6" s="27"/>
      <c r="D6" s="28"/>
      <c r="E6" s="23" t="s">
        <v>14</v>
      </c>
      <c r="F6" s="29" t="s">
        <v>15</v>
      </c>
      <c r="G6" s="30"/>
      <c r="H6" s="31"/>
      <c r="I6" s="32"/>
      <c r="J6" s="33" t="s">
        <v>16</v>
      </c>
      <c r="K6" s="34"/>
      <c r="L6" s="29" t="s">
        <v>17</v>
      </c>
      <c r="M6" s="30"/>
      <c r="N6" s="31"/>
      <c r="O6" s="29" t="s">
        <v>18</v>
      </c>
      <c r="P6" s="30"/>
      <c r="Q6" s="31"/>
      <c r="R6" s="29" t="s">
        <v>19</v>
      </c>
      <c r="S6" s="30"/>
      <c r="T6" s="31"/>
      <c r="U6" s="35" t="s">
        <v>20</v>
      </c>
      <c r="V6" s="36"/>
      <c r="W6" s="37"/>
    </row>
    <row r="7" spans="1:23" s="12" customFormat="1" ht="18" customHeight="1">
      <c r="A7" s="36"/>
      <c r="B7" s="36"/>
      <c r="C7" s="36"/>
      <c r="D7" s="38"/>
      <c r="E7" s="39" t="s">
        <v>21</v>
      </c>
      <c r="F7" s="40"/>
      <c r="G7" s="39"/>
      <c r="H7" s="41" t="s">
        <v>22</v>
      </c>
      <c r="I7" s="40"/>
      <c r="J7" s="11"/>
      <c r="K7" s="41" t="s">
        <v>22</v>
      </c>
      <c r="L7" s="40"/>
      <c r="M7" s="39"/>
      <c r="N7" s="41" t="s">
        <v>22</v>
      </c>
      <c r="O7" s="40"/>
      <c r="P7" s="39"/>
      <c r="Q7" s="41" t="s">
        <v>22</v>
      </c>
      <c r="R7" s="42"/>
      <c r="S7" s="43"/>
      <c r="T7" s="44" t="s">
        <v>22</v>
      </c>
      <c r="U7" s="45"/>
      <c r="V7" s="36"/>
      <c r="W7" s="37"/>
    </row>
    <row r="8" spans="1:23" s="12" customFormat="1" ht="18" customHeight="1">
      <c r="A8" s="36"/>
      <c r="B8" s="36"/>
      <c r="C8" s="36"/>
      <c r="D8" s="38"/>
      <c r="E8" s="39" t="s">
        <v>23</v>
      </c>
      <c r="F8" s="40" t="s">
        <v>24</v>
      </c>
      <c r="G8" s="39" t="s">
        <v>25</v>
      </c>
      <c r="H8" s="41" t="s">
        <v>26</v>
      </c>
      <c r="I8" s="40" t="s">
        <v>24</v>
      </c>
      <c r="J8" s="39" t="s">
        <v>25</v>
      </c>
      <c r="K8" s="41" t="s">
        <v>26</v>
      </c>
      <c r="L8" s="40" t="s">
        <v>24</v>
      </c>
      <c r="M8" s="39" t="s">
        <v>25</v>
      </c>
      <c r="N8" s="41" t="s">
        <v>26</v>
      </c>
      <c r="O8" s="40" t="s">
        <v>24</v>
      </c>
      <c r="P8" s="39" t="s">
        <v>25</v>
      </c>
      <c r="Q8" s="41" t="s">
        <v>26</v>
      </c>
      <c r="R8" s="46" t="s">
        <v>24</v>
      </c>
      <c r="S8" s="47" t="s">
        <v>25</v>
      </c>
      <c r="T8" s="41" t="s">
        <v>26</v>
      </c>
      <c r="U8" s="45"/>
      <c r="V8" s="36"/>
      <c r="W8" s="37"/>
    </row>
    <row r="9" spans="1:23" s="12" customFormat="1" ht="18" customHeight="1">
      <c r="A9" s="48"/>
      <c r="B9" s="48"/>
      <c r="C9" s="48"/>
      <c r="D9" s="48"/>
      <c r="E9" s="39" t="s">
        <v>27</v>
      </c>
      <c r="F9" s="40" t="s">
        <v>28</v>
      </c>
      <c r="G9" s="39" t="s">
        <v>29</v>
      </c>
      <c r="H9" s="41" t="s">
        <v>30</v>
      </c>
      <c r="I9" s="40" t="s">
        <v>28</v>
      </c>
      <c r="J9" s="39" t="s">
        <v>29</v>
      </c>
      <c r="K9" s="41" t="s">
        <v>30</v>
      </c>
      <c r="L9" s="40" t="s">
        <v>28</v>
      </c>
      <c r="M9" s="39" t="s">
        <v>29</v>
      </c>
      <c r="N9" s="41" t="s">
        <v>30</v>
      </c>
      <c r="O9" s="40" t="s">
        <v>28</v>
      </c>
      <c r="P9" s="39" t="s">
        <v>29</v>
      </c>
      <c r="Q9" s="41" t="s">
        <v>30</v>
      </c>
      <c r="R9" s="46" t="s">
        <v>28</v>
      </c>
      <c r="S9" s="47" t="s">
        <v>29</v>
      </c>
      <c r="T9" s="41" t="s">
        <v>30</v>
      </c>
      <c r="U9" s="26"/>
      <c r="V9" s="21"/>
      <c r="W9" s="21"/>
    </row>
    <row r="10" spans="1:23" s="12" customFormat="1" ht="18" customHeight="1">
      <c r="A10" s="49"/>
      <c r="B10" s="49"/>
      <c r="C10" s="49"/>
      <c r="D10" s="49"/>
      <c r="E10" s="50" t="s">
        <v>31</v>
      </c>
      <c r="F10" s="51" t="s">
        <v>32</v>
      </c>
      <c r="G10" s="50"/>
      <c r="H10" s="52" t="s">
        <v>33</v>
      </c>
      <c r="I10" s="51" t="s">
        <v>32</v>
      </c>
      <c r="J10" s="50"/>
      <c r="K10" s="52" t="s">
        <v>33</v>
      </c>
      <c r="L10" s="51" t="s">
        <v>32</v>
      </c>
      <c r="M10" s="50"/>
      <c r="N10" s="52" t="s">
        <v>33</v>
      </c>
      <c r="O10" s="51" t="s">
        <v>32</v>
      </c>
      <c r="P10" s="50"/>
      <c r="Q10" s="52" t="s">
        <v>33</v>
      </c>
      <c r="R10" s="53" t="s">
        <v>32</v>
      </c>
      <c r="S10" s="54"/>
      <c r="T10" s="52" t="s">
        <v>33</v>
      </c>
      <c r="U10" s="55"/>
      <c r="V10" s="56"/>
      <c r="W10" s="21"/>
    </row>
    <row r="11" spans="1:23">
      <c r="A11" s="20"/>
      <c r="B11" s="57" t="s">
        <v>34</v>
      </c>
      <c r="C11" s="20"/>
      <c r="D11" s="58"/>
      <c r="E11" s="59">
        <v>4434.7770016999993</v>
      </c>
      <c r="F11" s="59">
        <v>12817.492994090004</v>
      </c>
      <c r="G11" s="59">
        <v>10052.558992389999</v>
      </c>
      <c r="H11" s="59">
        <v>2764.9260017000006</v>
      </c>
      <c r="I11" s="59">
        <v>2038.8320000000001</v>
      </c>
      <c r="J11" s="59">
        <v>1026.588</v>
      </c>
      <c r="K11" s="59">
        <v>1012.2349999999999</v>
      </c>
      <c r="L11" s="59">
        <v>13953.492300000002</v>
      </c>
      <c r="M11" s="59">
        <v>29.745000000000005</v>
      </c>
      <c r="N11" s="59">
        <v>653.57799999999997</v>
      </c>
      <c r="O11" s="59">
        <v>7.0230000000000006</v>
      </c>
      <c r="P11" s="59">
        <v>4.66</v>
      </c>
      <c r="Q11" s="59">
        <v>4.0380000000000003</v>
      </c>
      <c r="R11" s="59" t="s">
        <v>35</v>
      </c>
      <c r="S11" s="59" t="s">
        <v>35</v>
      </c>
      <c r="T11" s="59" t="s">
        <v>35</v>
      </c>
      <c r="U11" s="19"/>
      <c r="V11" s="57" t="s">
        <v>27</v>
      </c>
      <c r="W11" s="60"/>
    </row>
    <row r="12" spans="1:23">
      <c r="A12" s="21"/>
      <c r="B12" s="62" t="s">
        <v>36</v>
      </c>
      <c r="C12" s="21"/>
      <c r="D12" s="63"/>
      <c r="E12" s="64">
        <f>SUM(H12,K12,N12,Q12,T12)</f>
        <v>448.863</v>
      </c>
      <c r="F12" s="64">
        <v>1416.277</v>
      </c>
      <c r="G12" s="64">
        <v>1129.973</v>
      </c>
      <c r="H12" s="64">
        <v>286.303</v>
      </c>
      <c r="I12" s="64">
        <v>198.744</v>
      </c>
      <c r="J12" s="64">
        <v>81.289000000000001</v>
      </c>
      <c r="K12" s="64">
        <v>117.45399999999999</v>
      </c>
      <c r="L12" s="64">
        <v>481.27499999999998</v>
      </c>
      <c r="M12" s="64">
        <v>0.27300000000000002</v>
      </c>
      <c r="N12" s="64">
        <v>44.517000000000003</v>
      </c>
      <c r="O12" s="64">
        <v>1.155</v>
      </c>
      <c r="P12" s="64">
        <v>0.56499999999999995</v>
      </c>
      <c r="Q12" s="64">
        <v>0.58899999999999997</v>
      </c>
      <c r="R12" s="64" t="s">
        <v>35</v>
      </c>
      <c r="S12" s="64" t="s">
        <v>35</v>
      </c>
      <c r="T12" s="64" t="s">
        <v>35</v>
      </c>
      <c r="U12" s="26"/>
      <c r="V12" s="65" t="s">
        <v>37</v>
      </c>
      <c r="W12" s="65"/>
    </row>
    <row r="13" spans="1:23">
      <c r="A13" s="21"/>
      <c r="B13" s="62" t="s">
        <v>38</v>
      </c>
      <c r="C13" s="21"/>
      <c r="D13" s="63"/>
      <c r="E13" s="64">
        <f t="shared" ref="E13:E25" si="0">SUM(H13,K13,N13,Q13,T13)</f>
        <v>0.28799999999999998</v>
      </c>
      <c r="F13" s="64" t="s">
        <v>35</v>
      </c>
      <c r="G13" s="64" t="s">
        <v>35</v>
      </c>
      <c r="H13" s="64" t="s">
        <v>35</v>
      </c>
      <c r="I13" s="64" t="s">
        <v>35</v>
      </c>
      <c r="J13" s="64" t="s">
        <v>35</v>
      </c>
      <c r="K13" s="64" t="s">
        <v>35</v>
      </c>
      <c r="L13" s="64">
        <v>7.0000000000000007E-2</v>
      </c>
      <c r="M13" s="64" t="s">
        <v>35</v>
      </c>
      <c r="N13" s="64">
        <v>0.28799999999999998</v>
      </c>
      <c r="O13" s="64" t="s">
        <v>35</v>
      </c>
      <c r="P13" s="64" t="s">
        <v>35</v>
      </c>
      <c r="Q13" s="64" t="s">
        <v>35</v>
      </c>
      <c r="R13" s="64" t="s">
        <v>35</v>
      </c>
      <c r="S13" s="64" t="s">
        <v>35</v>
      </c>
      <c r="T13" s="64" t="s">
        <v>35</v>
      </c>
      <c r="U13" s="26"/>
      <c r="V13" s="66" t="s">
        <v>39</v>
      </c>
      <c r="W13" s="66"/>
    </row>
    <row r="14" spans="1:23">
      <c r="A14" s="21"/>
      <c r="B14" s="62" t="s">
        <v>40</v>
      </c>
      <c r="C14" s="21"/>
      <c r="D14" s="63"/>
      <c r="E14" s="64">
        <f t="shared" si="0"/>
        <v>240.83199999999999</v>
      </c>
      <c r="F14" s="64">
        <v>766.80799999999999</v>
      </c>
      <c r="G14" s="64">
        <v>591.20600000000002</v>
      </c>
      <c r="H14" s="64">
        <v>175.602</v>
      </c>
      <c r="I14" s="64">
        <v>162.322</v>
      </c>
      <c r="J14" s="64">
        <v>98.572999999999993</v>
      </c>
      <c r="K14" s="64">
        <v>63.747999999999998</v>
      </c>
      <c r="L14" s="64">
        <v>492.76</v>
      </c>
      <c r="M14" s="64">
        <v>1.262</v>
      </c>
      <c r="N14" s="64">
        <v>0.753</v>
      </c>
      <c r="O14" s="64">
        <v>0.96</v>
      </c>
      <c r="P14" s="64">
        <v>0.23</v>
      </c>
      <c r="Q14" s="64">
        <v>0.72899999999999998</v>
      </c>
      <c r="R14" s="64" t="s">
        <v>35</v>
      </c>
      <c r="S14" s="64" t="s">
        <v>35</v>
      </c>
      <c r="T14" s="64" t="s">
        <v>35</v>
      </c>
      <c r="U14" s="26"/>
      <c r="V14" s="66" t="s">
        <v>41</v>
      </c>
      <c r="W14" s="66"/>
    </row>
    <row r="15" spans="1:23">
      <c r="A15" s="21"/>
      <c r="B15" s="62" t="s">
        <v>42</v>
      </c>
      <c r="C15" s="21"/>
      <c r="D15" s="63"/>
      <c r="E15" s="64">
        <f t="shared" si="0"/>
        <v>225.77400170000001</v>
      </c>
      <c r="F15" s="64">
        <f>(542732864.35+370497129.74)/1000000</f>
        <v>913.22999408999999</v>
      </c>
      <c r="G15" s="64">
        <f>(460292316.26+322944676.13)/1000000</f>
        <v>783.23699238999995</v>
      </c>
      <c r="H15" s="64">
        <f>(82440548.09+47552453.61)/1000000</f>
        <v>129.99300170000001</v>
      </c>
      <c r="I15" s="64">
        <v>120.29</v>
      </c>
      <c r="J15" s="64">
        <v>62.267000000000003</v>
      </c>
      <c r="K15" s="64">
        <v>58.023000000000003</v>
      </c>
      <c r="L15" s="64">
        <v>260.00099999999998</v>
      </c>
      <c r="M15" s="64">
        <v>2.7E-2</v>
      </c>
      <c r="N15" s="64">
        <v>37.758000000000003</v>
      </c>
      <c r="O15" s="64" t="s">
        <v>35</v>
      </c>
      <c r="P15" s="64">
        <v>0.252</v>
      </c>
      <c r="Q15" s="64" t="s">
        <v>35</v>
      </c>
      <c r="R15" s="64" t="s">
        <v>35</v>
      </c>
      <c r="S15" s="64" t="s">
        <v>35</v>
      </c>
      <c r="T15" s="64" t="s">
        <v>35</v>
      </c>
      <c r="U15" s="26"/>
      <c r="V15" s="66" t="s">
        <v>43</v>
      </c>
      <c r="W15" s="66"/>
    </row>
    <row r="16" spans="1:23">
      <c r="A16" s="21"/>
      <c r="B16" s="62" t="s">
        <v>44</v>
      </c>
      <c r="C16" s="21"/>
      <c r="D16" s="63"/>
      <c r="E16" s="64" t="s">
        <v>35</v>
      </c>
      <c r="F16" s="64" t="s">
        <v>35</v>
      </c>
      <c r="G16" s="64" t="s">
        <v>35</v>
      </c>
      <c r="H16" s="64" t="s">
        <v>35</v>
      </c>
      <c r="I16" s="64" t="s">
        <v>35</v>
      </c>
      <c r="J16" s="64" t="s">
        <v>35</v>
      </c>
      <c r="K16" s="64" t="s">
        <v>35</v>
      </c>
      <c r="L16" s="64" t="s">
        <v>35</v>
      </c>
      <c r="M16" s="64" t="s">
        <v>35</v>
      </c>
      <c r="N16" s="64" t="s">
        <v>35</v>
      </c>
      <c r="O16" s="64" t="s">
        <v>35</v>
      </c>
      <c r="P16" s="64" t="s">
        <v>35</v>
      </c>
      <c r="Q16" s="64" t="s">
        <v>35</v>
      </c>
      <c r="R16" s="64" t="s">
        <v>35</v>
      </c>
      <c r="S16" s="64" t="s">
        <v>35</v>
      </c>
      <c r="T16" s="64" t="s">
        <v>35</v>
      </c>
      <c r="U16" s="26"/>
      <c r="V16" s="67" t="s">
        <v>45</v>
      </c>
      <c r="W16" s="67"/>
    </row>
    <row r="17" spans="1:23">
      <c r="A17" s="21"/>
      <c r="B17" s="62" t="s">
        <v>46</v>
      </c>
      <c r="C17" s="21"/>
      <c r="D17" s="63"/>
      <c r="E17" s="64" t="s">
        <v>35</v>
      </c>
      <c r="F17" s="64" t="s">
        <v>35</v>
      </c>
      <c r="G17" s="64" t="s">
        <v>35</v>
      </c>
      <c r="H17" s="64" t="s">
        <v>35</v>
      </c>
      <c r="I17" s="64" t="s">
        <v>35</v>
      </c>
      <c r="J17" s="64" t="s">
        <v>35</v>
      </c>
      <c r="K17" s="64" t="s">
        <v>35</v>
      </c>
      <c r="L17" s="64" t="s">
        <v>35</v>
      </c>
      <c r="M17" s="64" t="s">
        <v>35</v>
      </c>
      <c r="N17" s="64" t="s">
        <v>35</v>
      </c>
      <c r="O17" s="64" t="s">
        <v>35</v>
      </c>
      <c r="P17" s="64" t="s">
        <v>35</v>
      </c>
      <c r="Q17" s="64" t="s">
        <v>35</v>
      </c>
      <c r="R17" s="64" t="s">
        <v>35</v>
      </c>
      <c r="S17" s="64" t="s">
        <v>35</v>
      </c>
      <c r="T17" s="64" t="s">
        <v>35</v>
      </c>
      <c r="U17" s="26"/>
      <c r="V17" s="66" t="s">
        <v>47</v>
      </c>
      <c r="W17" s="66"/>
    </row>
    <row r="18" spans="1:23">
      <c r="A18" s="21"/>
      <c r="B18" s="62" t="s">
        <v>48</v>
      </c>
      <c r="C18" s="21"/>
      <c r="D18" s="63"/>
      <c r="E18" s="64">
        <f t="shared" si="0"/>
        <v>500.31400000000002</v>
      </c>
      <c r="F18" s="64">
        <v>1777.9780000000001</v>
      </c>
      <c r="G18" s="64">
        <v>1431.5119999999999</v>
      </c>
      <c r="H18" s="64">
        <v>346.46600000000001</v>
      </c>
      <c r="I18" s="64">
        <v>322.93099999999998</v>
      </c>
      <c r="J18" s="64">
        <v>171.56200000000001</v>
      </c>
      <c r="K18" s="64">
        <v>151.36799999999999</v>
      </c>
      <c r="L18" s="64">
        <v>2044.154</v>
      </c>
      <c r="M18" s="64">
        <v>1.512</v>
      </c>
      <c r="N18" s="64">
        <v>1.444</v>
      </c>
      <c r="O18" s="64">
        <v>1.966</v>
      </c>
      <c r="P18" s="64">
        <v>0.92900000000000005</v>
      </c>
      <c r="Q18" s="64">
        <v>1.036</v>
      </c>
      <c r="R18" s="64" t="s">
        <v>35</v>
      </c>
      <c r="S18" s="64" t="s">
        <v>35</v>
      </c>
      <c r="T18" s="64" t="s">
        <v>35</v>
      </c>
      <c r="U18" s="26"/>
      <c r="V18" s="66" t="s">
        <v>49</v>
      </c>
      <c r="W18" s="66"/>
    </row>
    <row r="19" spans="1:23">
      <c r="A19" s="21"/>
      <c r="B19" s="62" t="s">
        <v>50</v>
      </c>
      <c r="C19" s="21"/>
      <c r="D19" s="63"/>
      <c r="E19" s="64">
        <f t="shared" si="0"/>
        <v>368.98399999999998</v>
      </c>
      <c r="F19" s="64">
        <v>1214.8800000000001</v>
      </c>
      <c r="G19" s="64">
        <v>903.10599999999999</v>
      </c>
      <c r="H19" s="64">
        <v>311.774</v>
      </c>
      <c r="I19" s="64">
        <v>112.702</v>
      </c>
      <c r="J19" s="64">
        <v>61.546999999999997</v>
      </c>
      <c r="K19" s="64">
        <v>51.154000000000003</v>
      </c>
      <c r="L19" s="64">
        <v>1364.54</v>
      </c>
      <c r="M19" s="64">
        <v>6.5620000000000003</v>
      </c>
      <c r="N19" s="64">
        <v>6.056</v>
      </c>
      <c r="O19" s="64" t="s">
        <v>35</v>
      </c>
      <c r="P19" s="64">
        <v>1.4999999999999999E-2</v>
      </c>
      <c r="Q19" s="64" t="s">
        <v>35</v>
      </c>
      <c r="R19" s="64" t="s">
        <v>35</v>
      </c>
      <c r="S19" s="64" t="s">
        <v>35</v>
      </c>
      <c r="T19" s="64" t="s">
        <v>35</v>
      </c>
      <c r="U19" s="26"/>
      <c r="V19" s="66" t="s">
        <v>51</v>
      </c>
      <c r="W19" s="66"/>
    </row>
    <row r="20" spans="1:23">
      <c r="A20" s="21"/>
      <c r="B20" s="62" t="s">
        <v>52</v>
      </c>
      <c r="C20" s="21"/>
      <c r="D20" s="63"/>
      <c r="E20" s="64" t="s">
        <v>35</v>
      </c>
      <c r="F20" s="64" t="s">
        <v>35</v>
      </c>
      <c r="G20" s="64" t="s">
        <v>35</v>
      </c>
      <c r="H20" s="64" t="s">
        <v>35</v>
      </c>
      <c r="I20" s="64" t="s">
        <v>35</v>
      </c>
      <c r="J20" s="64" t="s">
        <v>35</v>
      </c>
      <c r="K20" s="64" t="s">
        <v>35</v>
      </c>
      <c r="L20" s="64" t="s">
        <v>35</v>
      </c>
      <c r="M20" s="64" t="s">
        <v>35</v>
      </c>
      <c r="N20" s="64" t="s">
        <v>35</v>
      </c>
      <c r="O20" s="64" t="s">
        <v>35</v>
      </c>
      <c r="P20" s="64" t="s">
        <v>35</v>
      </c>
      <c r="Q20" s="64" t="s">
        <v>35</v>
      </c>
      <c r="R20" s="64" t="s">
        <v>35</v>
      </c>
      <c r="S20" s="64" t="s">
        <v>35</v>
      </c>
      <c r="T20" s="64" t="s">
        <v>35</v>
      </c>
      <c r="U20" s="26"/>
      <c r="V20" s="66" t="s">
        <v>53</v>
      </c>
      <c r="W20" s="66"/>
    </row>
    <row r="21" spans="1:23">
      <c r="A21" s="21"/>
      <c r="B21" s="66" t="s">
        <v>54</v>
      </c>
      <c r="C21" s="21"/>
      <c r="D21" s="63"/>
      <c r="E21" s="64">
        <f t="shared" si="0"/>
        <v>224.714</v>
      </c>
      <c r="F21" s="64">
        <v>295.97000000000003</v>
      </c>
      <c r="G21" s="64">
        <v>143.708</v>
      </c>
      <c r="H21" s="64">
        <v>152.261</v>
      </c>
      <c r="I21" s="64">
        <v>109.496</v>
      </c>
      <c r="J21" s="64">
        <v>37.402999999999999</v>
      </c>
      <c r="K21" s="64">
        <v>72.453000000000003</v>
      </c>
      <c r="L21" s="64">
        <v>425.44299999999998</v>
      </c>
      <c r="M21" s="64">
        <v>0.38700000000000001</v>
      </c>
      <c r="N21" s="64">
        <v>0</v>
      </c>
      <c r="O21" s="64" t="s">
        <v>35</v>
      </c>
      <c r="P21" s="64">
        <v>2.9000000000000001E-2</v>
      </c>
      <c r="Q21" s="64" t="s">
        <v>35</v>
      </c>
      <c r="R21" s="64" t="s">
        <v>35</v>
      </c>
      <c r="S21" s="64" t="s">
        <v>35</v>
      </c>
      <c r="T21" s="64" t="s">
        <v>35</v>
      </c>
      <c r="U21" s="26"/>
      <c r="V21" s="62" t="s">
        <v>55</v>
      </c>
      <c r="W21" s="62"/>
    </row>
    <row r="22" spans="1:23">
      <c r="A22" s="21"/>
      <c r="B22" s="62" t="s">
        <v>56</v>
      </c>
      <c r="C22" s="21"/>
      <c r="D22" s="63"/>
      <c r="E22" s="64">
        <f t="shared" si="0"/>
        <v>38.593000000000004</v>
      </c>
      <c r="F22" s="64">
        <v>329.11200000000002</v>
      </c>
      <c r="G22" s="64">
        <v>307.95</v>
      </c>
      <c r="H22" s="64">
        <v>21.161000000000001</v>
      </c>
      <c r="I22" s="64">
        <v>43.488</v>
      </c>
      <c r="J22" s="64">
        <v>26.373999999999999</v>
      </c>
      <c r="K22" s="64">
        <v>17.114000000000001</v>
      </c>
      <c r="L22" s="64">
        <v>697.84400000000005</v>
      </c>
      <c r="M22" s="64">
        <v>0.86299999999999999</v>
      </c>
      <c r="N22" s="64">
        <v>0.318</v>
      </c>
      <c r="O22" s="64" t="s">
        <v>35</v>
      </c>
      <c r="P22" s="64">
        <v>0.121</v>
      </c>
      <c r="Q22" s="64" t="s">
        <v>35</v>
      </c>
      <c r="R22" s="64" t="s">
        <v>35</v>
      </c>
      <c r="S22" s="64" t="s">
        <v>35</v>
      </c>
      <c r="T22" s="64" t="s">
        <v>35</v>
      </c>
      <c r="U22" s="26"/>
      <c r="V22" s="66" t="s">
        <v>57</v>
      </c>
      <c r="W22" s="66"/>
    </row>
    <row r="23" spans="1:23">
      <c r="A23" s="21"/>
      <c r="B23" s="62" t="s">
        <v>58</v>
      </c>
      <c r="C23" s="21"/>
      <c r="D23" s="63"/>
      <c r="E23" s="64">
        <f t="shared" si="0"/>
        <v>273.64699999999999</v>
      </c>
      <c r="F23" s="64">
        <v>738.14</v>
      </c>
      <c r="G23" s="64">
        <v>540.50699999999995</v>
      </c>
      <c r="H23" s="64">
        <v>197.63300000000001</v>
      </c>
      <c r="I23" s="64">
        <v>160.161</v>
      </c>
      <c r="J23" s="64">
        <v>84.852000000000004</v>
      </c>
      <c r="K23" s="64">
        <v>75.763999999999996</v>
      </c>
      <c r="L23" s="64">
        <v>1050.213</v>
      </c>
      <c r="M23" s="64">
        <v>14.686999999999999</v>
      </c>
      <c r="N23" s="64">
        <v>0.25</v>
      </c>
      <c r="O23" s="64" t="s">
        <v>35</v>
      </c>
      <c r="P23" s="64"/>
      <c r="Q23" s="64" t="s">
        <v>35</v>
      </c>
      <c r="R23" s="64" t="s">
        <v>35</v>
      </c>
      <c r="S23" s="64" t="s">
        <v>35</v>
      </c>
      <c r="T23" s="64" t="s">
        <v>35</v>
      </c>
      <c r="U23" s="26"/>
      <c r="V23" s="66" t="s">
        <v>59</v>
      </c>
      <c r="W23" s="66"/>
    </row>
    <row r="24" spans="1:23">
      <c r="A24" s="21"/>
      <c r="B24" s="62" t="s">
        <v>60</v>
      </c>
      <c r="C24" s="21"/>
      <c r="D24" s="63"/>
      <c r="E24" s="64">
        <f t="shared" si="0"/>
        <v>334.58799999999997</v>
      </c>
      <c r="F24" s="64">
        <v>1022.803</v>
      </c>
      <c r="G24" s="64">
        <v>753.91200000000003</v>
      </c>
      <c r="H24" s="64">
        <v>268.89</v>
      </c>
      <c r="I24" s="64">
        <v>132.93899999999999</v>
      </c>
      <c r="J24" s="64">
        <v>67.724999999999994</v>
      </c>
      <c r="K24" s="64">
        <v>65.213999999999999</v>
      </c>
      <c r="L24" s="64">
        <v>1193.4880000000001</v>
      </c>
      <c r="M24" s="64">
        <v>0.57299999999999995</v>
      </c>
      <c r="N24" s="64">
        <v>0.48399999999999999</v>
      </c>
      <c r="O24" s="64" t="s">
        <v>35</v>
      </c>
      <c r="P24" s="64">
        <v>0.40600000000000003</v>
      </c>
      <c r="Q24" s="64" t="s">
        <v>35</v>
      </c>
      <c r="R24" s="64" t="s">
        <v>35</v>
      </c>
      <c r="S24" s="64" t="s">
        <v>35</v>
      </c>
      <c r="T24" s="64" t="s">
        <v>35</v>
      </c>
      <c r="U24" s="26"/>
      <c r="V24" s="66" t="s">
        <v>61</v>
      </c>
      <c r="W24" s="66"/>
    </row>
    <row r="25" spans="1:23">
      <c r="A25" s="68"/>
      <c r="B25" s="69" t="s">
        <v>62</v>
      </c>
      <c r="C25" s="68"/>
      <c r="D25" s="70"/>
      <c r="E25" s="71">
        <f t="shared" si="0"/>
        <v>493.69799999999998</v>
      </c>
      <c r="F25" s="71">
        <v>1063.123</v>
      </c>
      <c r="G25" s="71">
        <v>740.78399999999999</v>
      </c>
      <c r="H25" s="71">
        <v>322.33800000000002</v>
      </c>
      <c r="I25" s="71">
        <v>145.43</v>
      </c>
      <c r="J25" s="71">
        <v>56.152999999999999</v>
      </c>
      <c r="K25" s="71">
        <v>89.277000000000001</v>
      </c>
      <c r="L25" s="71">
        <v>1582.7719999999999</v>
      </c>
      <c r="M25" s="71">
        <v>1.038</v>
      </c>
      <c r="N25" s="71">
        <v>82.082999999999998</v>
      </c>
      <c r="O25" s="71" t="s">
        <v>35</v>
      </c>
      <c r="P25" s="71">
        <v>0.20200000000000001</v>
      </c>
      <c r="Q25" s="71" t="s">
        <v>35</v>
      </c>
      <c r="R25" s="71" t="s">
        <v>35</v>
      </c>
      <c r="S25" s="71" t="s">
        <v>35</v>
      </c>
      <c r="T25" s="71" t="s">
        <v>35</v>
      </c>
      <c r="U25" s="72"/>
      <c r="V25" s="73" t="s">
        <v>63</v>
      </c>
      <c r="W25" s="66"/>
    </row>
    <row r="27" spans="1:23" ht="9" customHeight="1"/>
    <row r="28" spans="1:23" ht="9" customHeight="1"/>
    <row r="29" spans="1:23" s="1" customFormat="1">
      <c r="B29" s="2" t="s">
        <v>0</v>
      </c>
      <c r="C29" s="3">
        <v>9.1</v>
      </c>
      <c r="D29" s="2" t="s">
        <v>64</v>
      </c>
    </row>
    <row r="30" spans="1:23" s="4" customFormat="1">
      <c r="B30" s="5" t="s">
        <v>2</v>
      </c>
      <c r="C30" s="3">
        <v>9.1</v>
      </c>
      <c r="D30" s="5" t="s">
        <v>65</v>
      </c>
    </row>
    <row r="31" spans="1:23" s="9" customFormat="1" ht="16.5">
      <c r="A31" s="6"/>
      <c r="B31" s="6"/>
      <c r="C31" s="6"/>
      <c r="D31" s="6"/>
      <c r="E31" s="6"/>
      <c r="F31" s="7"/>
      <c r="G31" s="7"/>
      <c r="H31" s="7"/>
      <c r="I31" s="7"/>
      <c r="K31" s="7"/>
      <c r="M31" s="7"/>
      <c r="N31" s="7"/>
      <c r="O31" s="8"/>
      <c r="T31" s="9" t="s">
        <v>4</v>
      </c>
    </row>
    <row r="32" spans="1:23" s="12" customFormat="1" ht="19.5" customHeight="1">
      <c r="A32" s="10"/>
      <c r="B32" s="10"/>
      <c r="C32" s="10"/>
      <c r="D32" s="10"/>
      <c r="E32" s="11"/>
      <c r="I32" s="13" t="s">
        <v>5</v>
      </c>
      <c r="J32" s="14"/>
      <c r="K32" s="15"/>
      <c r="L32" s="16"/>
      <c r="M32" s="17"/>
      <c r="N32" s="18"/>
      <c r="O32" s="16"/>
      <c r="P32" s="17"/>
      <c r="Q32" s="18"/>
      <c r="R32" s="13" t="s">
        <v>6</v>
      </c>
      <c r="S32" s="14"/>
      <c r="T32" s="15"/>
      <c r="U32" s="19"/>
      <c r="V32" s="20"/>
      <c r="W32" s="21"/>
    </row>
    <row r="33" spans="1:23" s="12" customFormat="1" ht="18" customHeight="1">
      <c r="A33" s="22"/>
      <c r="B33" s="22"/>
      <c r="C33" s="22"/>
      <c r="D33" s="22"/>
      <c r="E33" s="23" t="s">
        <v>7</v>
      </c>
      <c r="F33" s="24" t="s">
        <v>8</v>
      </c>
      <c r="G33" s="22"/>
      <c r="H33" s="25"/>
      <c r="I33" s="24" t="s">
        <v>9</v>
      </c>
      <c r="J33" s="22"/>
      <c r="K33" s="25"/>
      <c r="L33" s="24" t="s">
        <v>10</v>
      </c>
      <c r="M33" s="22"/>
      <c r="N33" s="25"/>
      <c r="O33" s="24" t="s">
        <v>11</v>
      </c>
      <c r="P33" s="22"/>
      <c r="Q33" s="25"/>
      <c r="R33" s="24" t="s">
        <v>12</v>
      </c>
      <c r="S33" s="22"/>
      <c r="T33" s="25"/>
      <c r="U33" s="26"/>
      <c r="V33" s="21"/>
      <c r="W33" s="21"/>
    </row>
    <row r="34" spans="1:23" s="12" customFormat="1" ht="18" customHeight="1">
      <c r="A34" s="27" t="s">
        <v>13</v>
      </c>
      <c r="B34" s="27"/>
      <c r="C34" s="27"/>
      <c r="D34" s="28"/>
      <c r="E34" s="23" t="s">
        <v>14</v>
      </c>
      <c r="F34" s="29" t="s">
        <v>15</v>
      </c>
      <c r="G34" s="30"/>
      <c r="H34" s="31"/>
      <c r="I34" s="32"/>
      <c r="J34" s="33" t="s">
        <v>16</v>
      </c>
      <c r="K34" s="34"/>
      <c r="L34" s="29" t="s">
        <v>17</v>
      </c>
      <c r="M34" s="30"/>
      <c r="N34" s="31"/>
      <c r="O34" s="29" t="s">
        <v>18</v>
      </c>
      <c r="P34" s="30"/>
      <c r="Q34" s="31"/>
      <c r="R34" s="29" t="s">
        <v>19</v>
      </c>
      <c r="S34" s="30"/>
      <c r="T34" s="31"/>
      <c r="U34" s="35" t="s">
        <v>20</v>
      </c>
      <c r="V34" s="36"/>
      <c r="W34" s="37"/>
    </row>
    <row r="35" spans="1:23" s="12" customFormat="1" ht="18" customHeight="1">
      <c r="A35" s="36"/>
      <c r="B35" s="36"/>
      <c r="C35" s="36"/>
      <c r="D35" s="38"/>
      <c r="E35" s="39" t="s">
        <v>21</v>
      </c>
      <c r="F35" s="40"/>
      <c r="G35" s="39"/>
      <c r="H35" s="41" t="s">
        <v>22</v>
      </c>
      <c r="I35" s="40"/>
      <c r="J35" s="11"/>
      <c r="K35" s="41" t="s">
        <v>22</v>
      </c>
      <c r="L35" s="40"/>
      <c r="M35" s="39"/>
      <c r="N35" s="41" t="s">
        <v>22</v>
      </c>
      <c r="O35" s="40"/>
      <c r="P35" s="39"/>
      <c r="Q35" s="41" t="s">
        <v>22</v>
      </c>
      <c r="R35" s="42"/>
      <c r="S35" s="43"/>
      <c r="T35" s="44" t="s">
        <v>22</v>
      </c>
      <c r="U35" s="45"/>
      <c r="V35" s="36"/>
      <c r="W35" s="37"/>
    </row>
    <row r="36" spans="1:23" s="12" customFormat="1" ht="18" customHeight="1">
      <c r="A36" s="36"/>
      <c r="B36" s="36"/>
      <c r="C36" s="36"/>
      <c r="D36" s="38"/>
      <c r="E36" s="39" t="s">
        <v>23</v>
      </c>
      <c r="F36" s="40" t="s">
        <v>24</v>
      </c>
      <c r="G36" s="39" t="s">
        <v>25</v>
      </c>
      <c r="H36" s="41" t="s">
        <v>26</v>
      </c>
      <c r="I36" s="40" t="s">
        <v>24</v>
      </c>
      <c r="J36" s="39" t="s">
        <v>25</v>
      </c>
      <c r="K36" s="41" t="s">
        <v>26</v>
      </c>
      <c r="L36" s="40" t="s">
        <v>24</v>
      </c>
      <c r="M36" s="39" t="s">
        <v>25</v>
      </c>
      <c r="N36" s="41" t="s">
        <v>26</v>
      </c>
      <c r="O36" s="40" t="s">
        <v>24</v>
      </c>
      <c r="P36" s="39" t="s">
        <v>25</v>
      </c>
      <c r="Q36" s="41" t="s">
        <v>26</v>
      </c>
      <c r="R36" s="46" t="s">
        <v>24</v>
      </c>
      <c r="S36" s="47" t="s">
        <v>25</v>
      </c>
      <c r="T36" s="41" t="s">
        <v>26</v>
      </c>
      <c r="U36" s="45"/>
      <c r="V36" s="36"/>
      <c r="W36" s="37"/>
    </row>
    <row r="37" spans="1:23" s="12" customFormat="1" ht="18" customHeight="1">
      <c r="A37" s="48"/>
      <c r="B37" s="48"/>
      <c r="C37" s="48"/>
      <c r="D37" s="48"/>
      <c r="E37" s="39" t="s">
        <v>27</v>
      </c>
      <c r="F37" s="40" t="s">
        <v>28</v>
      </c>
      <c r="G37" s="39" t="s">
        <v>29</v>
      </c>
      <c r="H37" s="41" t="s">
        <v>30</v>
      </c>
      <c r="I37" s="40" t="s">
        <v>28</v>
      </c>
      <c r="J37" s="39" t="s">
        <v>29</v>
      </c>
      <c r="K37" s="41" t="s">
        <v>30</v>
      </c>
      <c r="L37" s="40" t="s">
        <v>28</v>
      </c>
      <c r="M37" s="39" t="s">
        <v>29</v>
      </c>
      <c r="N37" s="41" t="s">
        <v>30</v>
      </c>
      <c r="O37" s="40" t="s">
        <v>28</v>
      </c>
      <c r="P37" s="39" t="s">
        <v>29</v>
      </c>
      <c r="Q37" s="41" t="s">
        <v>30</v>
      </c>
      <c r="R37" s="46" t="s">
        <v>28</v>
      </c>
      <c r="S37" s="47" t="s">
        <v>29</v>
      </c>
      <c r="T37" s="41" t="s">
        <v>30</v>
      </c>
      <c r="U37" s="26"/>
      <c r="V37" s="21"/>
      <c r="W37" s="21"/>
    </row>
    <row r="38" spans="1:23" s="12" customFormat="1" ht="18" customHeight="1">
      <c r="A38" s="49"/>
      <c r="B38" s="49"/>
      <c r="C38" s="49"/>
      <c r="D38" s="49"/>
      <c r="E38" s="50" t="s">
        <v>31</v>
      </c>
      <c r="F38" s="51" t="s">
        <v>32</v>
      </c>
      <c r="G38" s="50"/>
      <c r="H38" s="52" t="s">
        <v>33</v>
      </c>
      <c r="I38" s="51" t="s">
        <v>32</v>
      </c>
      <c r="J38" s="50"/>
      <c r="K38" s="52" t="s">
        <v>33</v>
      </c>
      <c r="L38" s="51" t="s">
        <v>32</v>
      </c>
      <c r="M38" s="50"/>
      <c r="N38" s="52" t="s">
        <v>33</v>
      </c>
      <c r="O38" s="51" t="s">
        <v>32</v>
      </c>
      <c r="P38" s="50"/>
      <c r="Q38" s="52" t="s">
        <v>33</v>
      </c>
      <c r="R38" s="53" t="s">
        <v>32</v>
      </c>
      <c r="S38" s="54"/>
      <c r="T38" s="52" t="s">
        <v>33</v>
      </c>
      <c r="U38" s="55"/>
      <c r="V38" s="56"/>
      <c r="W38" s="21"/>
    </row>
    <row r="39" spans="1:23">
      <c r="A39" s="20"/>
      <c r="B39" s="74" t="s">
        <v>66</v>
      </c>
      <c r="C39" s="20"/>
      <c r="D39" s="58"/>
      <c r="E39" s="64">
        <f t="shared" ref="E39:E49" si="1">SUM(H39,K39,N39,Q39,T39)</f>
        <v>-29.744000000000003</v>
      </c>
      <c r="F39" s="75">
        <v>298.79000000000002</v>
      </c>
      <c r="G39" s="75">
        <v>329.238</v>
      </c>
      <c r="H39" s="75">
        <v>-30.448</v>
      </c>
      <c r="I39" s="76">
        <v>51.542000000000002</v>
      </c>
      <c r="J39" s="77">
        <v>50.981999999999999</v>
      </c>
      <c r="K39" s="75">
        <v>0.56000000000000005</v>
      </c>
      <c r="L39" s="77">
        <v>562.78599999999994</v>
      </c>
      <c r="M39" s="75">
        <v>0.19900000000000001</v>
      </c>
      <c r="N39" s="75">
        <v>0.14399999999999999</v>
      </c>
      <c r="O39" s="75" t="s">
        <v>35</v>
      </c>
      <c r="P39" s="75">
        <v>9.0999999999999998E-2</v>
      </c>
      <c r="Q39" s="75" t="s">
        <v>35</v>
      </c>
      <c r="R39" s="75" t="s">
        <v>35</v>
      </c>
      <c r="S39" s="75" t="s">
        <v>35</v>
      </c>
      <c r="T39" s="75" t="s">
        <v>35</v>
      </c>
      <c r="U39" s="19"/>
      <c r="V39" s="78" t="s">
        <v>67</v>
      </c>
      <c r="W39" s="66"/>
    </row>
    <row r="40" spans="1:23">
      <c r="A40" s="21"/>
      <c r="B40" s="62" t="s">
        <v>68</v>
      </c>
      <c r="C40" s="21"/>
      <c r="D40" s="63"/>
      <c r="E40" s="64">
        <f t="shared" si="1"/>
        <v>123.608</v>
      </c>
      <c r="F40" s="64">
        <v>612.68299999999999</v>
      </c>
      <c r="G40" s="64">
        <v>537.01400000000001</v>
      </c>
      <c r="H40" s="64">
        <v>75.668000000000006</v>
      </c>
      <c r="I40" s="76">
        <v>76.385999999999996</v>
      </c>
      <c r="J40" s="79">
        <v>32.158000000000001</v>
      </c>
      <c r="K40" s="64">
        <v>44.226999999999997</v>
      </c>
      <c r="L40" s="79">
        <v>816.57100000000003</v>
      </c>
      <c r="M40" s="64">
        <v>0.22600000000000001</v>
      </c>
      <c r="N40" s="64">
        <v>2.169</v>
      </c>
      <c r="O40" s="64">
        <v>1.76</v>
      </c>
      <c r="P40" s="64">
        <v>0.215</v>
      </c>
      <c r="Q40" s="64">
        <v>1.544</v>
      </c>
      <c r="R40" s="64" t="s">
        <v>35</v>
      </c>
      <c r="S40" s="64" t="s">
        <v>35</v>
      </c>
      <c r="T40" s="64" t="s">
        <v>35</v>
      </c>
      <c r="U40" s="26"/>
      <c r="V40" s="66" t="s">
        <v>69</v>
      </c>
      <c r="W40" s="66"/>
    </row>
    <row r="41" spans="1:23">
      <c r="A41" s="21"/>
      <c r="B41" s="62" t="s">
        <v>70</v>
      </c>
      <c r="C41" s="21"/>
      <c r="D41" s="63"/>
      <c r="E41" s="64">
        <f t="shared" si="1"/>
        <v>220.42299999999997</v>
      </c>
      <c r="F41" s="64">
        <v>726.726</v>
      </c>
      <c r="G41" s="64">
        <v>560.30399999999997</v>
      </c>
      <c r="H41" s="64">
        <v>166.42099999999999</v>
      </c>
      <c r="I41" s="76">
        <v>91.855000000000004</v>
      </c>
      <c r="J41" s="79">
        <v>41.158999999999999</v>
      </c>
      <c r="K41" s="64">
        <v>50.695</v>
      </c>
      <c r="L41" s="79">
        <v>580.93200000000002</v>
      </c>
      <c r="M41" s="64">
        <v>7.3999999999999996E-2</v>
      </c>
      <c r="N41" s="64">
        <v>3.3069999999999999</v>
      </c>
      <c r="O41" s="64">
        <v>0.82799999999999996</v>
      </c>
      <c r="P41" s="64">
        <v>1.2629999999999999</v>
      </c>
      <c r="Q41" s="64" t="s">
        <v>35</v>
      </c>
      <c r="R41" s="64" t="s">
        <v>35</v>
      </c>
      <c r="S41" s="64" t="s">
        <v>35</v>
      </c>
      <c r="T41" s="64" t="s">
        <v>35</v>
      </c>
      <c r="U41" s="26"/>
      <c r="V41" s="66" t="s">
        <v>71</v>
      </c>
      <c r="W41" s="66"/>
    </row>
    <row r="42" spans="1:23">
      <c r="A42" s="21"/>
      <c r="B42" s="62" t="s">
        <v>72</v>
      </c>
      <c r="C42" s="21"/>
      <c r="D42" s="63"/>
      <c r="E42" s="64">
        <f t="shared" si="1"/>
        <v>169.959</v>
      </c>
      <c r="F42" s="64">
        <v>658.84299999999996</v>
      </c>
      <c r="G42" s="64">
        <v>533.774</v>
      </c>
      <c r="H42" s="64">
        <v>125.068</v>
      </c>
      <c r="I42" s="80">
        <v>73.168000000000006</v>
      </c>
      <c r="J42" s="79">
        <v>28.36</v>
      </c>
      <c r="K42" s="64">
        <v>44.808</v>
      </c>
      <c r="L42" s="79">
        <v>525.60699999999997</v>
      </c>
      <c r="M42" s="64">
        <v>0.47099999999999997</v>
      </c>
      <c r="N42" s="64">
        <v>8.3000000000000004E-2</v>
      </c>
      <c r="O42" s="64" t="s">
        <v>35</v>
      </c>
      <c r="P42" s="64">
        <v>9.2999999999999999E-2</v>
      </c>
      <c r="Q42" s="64" t="s">
        <v>35</v>
      </c>
      <c r="R42" s="64" t="s">
        <v>35</v>
      </c>
      <c r="S42" s="64" t="s">
        <v>35</v>
      </c>
      <c r="T42" s="64" t="s">
        <v>35</v>
      </c>
      <c r="U42" s="26"/>
      <c r="V42" s="66" t="s">
        <v>73</v>
      </c>
      <c r="W42" s="66"/>
    </row>
    <row r="43" spans="1:23">
      <c r="A43" s="21"/>
      <c r="B43" s="66" t="s">
        <v>74</v>
      </c>
      <c r="C43" s="21"/>
      <c r="D43" s="63"/>
      <c r="E43" s="64">
        <f t="shared" si="1"/>
        <v>172.375</v>
      </c>
      <c r="F43" s="64">
        <v>521.66800000000001</v>
      </c>
      <c r="G43" s="64">
        <v>408.55399999999997</v>
      </c>
      <c r="H43" s="64">
        <v>113.114</v>
      </c>
      <c r="I43" s="80">
        <v>118.23</v>
      </c>
      <c r="J43" s="79">
        <v>60.906999999999996</v>
      </c>
      <c r="K43" s="64">
        <v>57.322000000000003</v>
      </c>
      <c r="L43" s="79">
        <v>798.92529999999999</v>
      </c>
      <c r="M43" s="64">
        <v>0.23799999999999999</v>
      </c>
      <c r="N43" s="64">
        <v>1.7989999999999999</v>
      </c>
      <c r="O43" s="64">
        <v>0.35399999999999998</v>
      </c>
      <c r="P43" s="64">
        <v>0.214</v>
      </c>
      <c r="Q43" s="64">
        <v>0.14000000000000001</v>
      </c>
      <c r="R43" s="64" t="s">
        <v>35</v>
      </c>
      <c r="S43" s="64" t="s">
        <v>35</v>
      </c>
      <c r="T43" s="64" t="s">
        <v>35</v>
      </c>
      <c r="U43" s="26"/>
      <c r="V43" s="66" t="s">
        <v>75</v>
      </c>
      <c r="W43" s="66"/>
    </row>
    <row r="44" spans="1:23">
      <c r="A44" s="21"/>
      <c r="B44" s="81" t="s">
        <v>76</v>
      </c>
      <c r="C44" s="21"/>
      <c r="D44" s="63"/>
      <c r="E44" s="64">
        <f t="shared" si="1"/>
        <v>562.44100000000003</v>
      </c>
      <c r="F44" s="64">
        <v>242.666</v>
      </c>
      <c r="G44" s="64">
        <v>176.517</v>
      </c>
      <c r="H44" s="64">
        <v>66.149000000000001</v>
      </c>
      <c r="I44" s="80">
        <v>62.603000000000002</v>
      </c>
      <c r="J44" s="82">
        <v>28.395</v>
      </c>
      <c r="K44" s="64">
        <v>34.207999999999998</v>
      </c>
      <c r="L44" s="82">
        <v>765.27300000000002</v>
      </c>
      <c r="M44" s="64">
        <v>0.46800000000000003</v>
      </c>
      <c r="N44" s="64">
        <v>462.084</v>
      </c>
      <c r="O44" s="64" t="s">
        <v>35</v>
      </c>
      <c r="P44" s="64">
        <v>3.5000000000000003E-2</v>
      </c>
      <c r="Q44" s="64" t="s">
        <v>35</v>
      </c>
      <c r="R44" s="64" t="s">
        <v>35</v>
      </c>
      <c r="S44" s="64" t="s">
        <v>35</v>
      </c>
      <c r="T44" s="64" t="s">
        <v>35</v>
      </c>
      <c r="U44" s="26"/>
      <c r="V44" s="66" t="s">
        <v>77</v>
      </c>
      <c r="W44" s="66"/>
    </row>
    <row r="45" spans="1:23">
      <c r="A45" s="21"/>
      <c r="B45" s="62" t="s">
        <v>78</v>
      </c>
      <c r="C45" s="21"/>
      <c r="D45" s="63"/>
      <c r="E45" s="64" t="s">
        <v>35</v>
      </c>
      <c r="F45" s="64" t="s">
        <v>35</v>
      </c>
      <c r="G45" s="64" t="s">
        <v>35</v>
      </c>
      <c r="H45" s="64" t="s">
        <v>35</v>
      </c>
      <c r="I45" s="64" t="s">
        <v>35</v>
      </c>
      <c r="J45" s="64" t="s">
        <v>35</v>
      </c>
      <c r="K45" s="64" t="s">
        <v>35</v>
      </c>
      <c r="L45" s="64" t="s">
        <v>35</v>
      </c>
      <c r="M45" s="64" t="s">
        <v>35</v>
      </c>
      <c r="N45" s="64" t="s">
        <v>35</v>
      </c>
      <c r="O45" s="64" t="s">
        <v>35</v>
      </c>
      <c r="P45" s="64" t="s">
        <v>35</v>
      </c>
      <c r="Q45" s="64" t="s">
        <v>35</v>
      </c>
      <c r="R45" s="64" t="s">
        <v>35</v>
      </c>
      <c r="S45" s="64" t="s">
        <v>35</v>
      </c>
      <c r="T45" s="64" t="s">
        <v>35</v>
      </c>
      <c r="U45" s="26"/>
      <c r="V45" s="62" t="s">
        <v>79</v>
      </c>
      <c r="W45" s="62"/>
    </row>
    <row r="46" spans="1:23">
      <c r="A46" s="21"/>
      <c r="B46" s="62" t="s">
        <v>80</v>
      </c>
      <c r="C46" s="21"/>
      <c r="D46" s="63"/>
      <c r="E46" s="64">
        <f t="shared" si="1"/>
        <v>0.27100000000000002</v>
      </c>
      <c r="F46" s="64" t="s">
        <v>35</v>
      </c>
      <c r="G46" s="64" t="s">
        <v>35</v>
      </c>
      <c r="H46" s="64" t="s">
        <v>35</v>
      </c>
      <c r="I46" s="64" t="s">
        <v>35</v>
      </c>
      <c r="J46" s="64" t="s">
        <v>35</v>
      </c>
      <c r="K46" s="64" t="s">
        <v>35</v>
      </c>
      <c r="L46" s="64" t="s">
        <v>35</v>
      </c>
      <c r="M46" s="64" t="s">
        <v>35</v>
      </c>
      <c r="N46" s="64">
        <v>0.27100000000000002</v>
      </c>
      <c r="O46" s="64" t="s">
        <v>35</v>
      </c>
      <c r="P46" s="64" t="s">
        <v>35</v>
      </c>
      <c r="Q46" s="64" t="s">
        <v>35</v>
      </c>
      <c r="R46" s="64" t="s">
        <v>35</v>
      </c>
      <c r="S46" s="64" t="s">
        <v>35</v>
      </c>
      <c r="T46" s="64" t="s">
        <v>35</v>
      </c>
      <c r="U46" s="26"/>
      <c r="V46" s="83" t="s">
        <v>81</v>
      </c>
      <c r="W46" s="83"/>
    </row>
    <row r="47" spans="1:23">
      <c r="A47" s="21"/>
      <c r="B47" s="62" t="s">
        <v>82</v>
      </c>
      <c r="C47" s="21"/>
      <c r="D47" s="63"/>
      <c r="E47" s="64" t="s">
        <v>35</v>
      </c>
      <c r="F47" s="64" t="s">
        <v>35</v>
      </c>
      <c r="G47" s="64" t="s">
        <v>35</v>
      </c>
      <c r="H47" s="64" t="s">
        <v>35</v>
      </c>
      <c r="I47" s="64" t="s">
        <v>35</v>
      </c>
      <c r="J47" s="64" t="s">
        <v>35</v>
      </c>
      <c r="K47" s="64" t="s">
        <v>35</v>
      </c>
      <c r="L47" s="64" t="s">
        <v>35</v>
      </c>
      <c r="M47" s="64" t="s">
        <v>35</v>
      </c>
      <c r="N47" s="64" t="s">
        <v>35</v>
      </c>
      <c r="O47" s="64" t="s">
        <v>35</v>
      </c>
      <c r="P47" s="64" t="s">
        <v>35</v>
      </c>
      <c r="Q47" s="64" t="s">
        <v>35</v>
      </c>
      <c r="R47" s="64" t="s">
        <v>35</v>
      </c>
      <c r="S47" s="64" t="s">
        <v>35</v>
      </c>
      <c r="T47" s="64" t="s">
        <v>35</v>
      </c>
      <c r="U47" s="26"/>
      <c r="V47" s="62" t="s">
        <v>83</v>
      </c>
      <c r="W47" s="62"/>
    </row>
    <row r="48" spans="1:23">
      <c r="A48" s="21"/>
      <c r="B48" s="81" t="s">
        <v>84</v>
      </c>
      <c r="C48" s="21"/>
      <c r="D48" s="63"/>
      <c r="E48" s="64" t="s">
        <v>35</v>
      </c>
      <c r="F48" s="64" t="s">
        <v>35</v>
      </c>
      <c r="G48" s="64" t="s">
        <v>35</v>
      </c>
      <c r="H48" s="64" t="s">
        <v>35</v>
      </c>
      <c r="I48" s="64" t="s">
        <v>35</v>
      </c>
      <c r="J48" s="64" t="s">
        <v>35</v>
      </c>
      <c r="K48" s="64" t="s">
        <v>35</v>
      </c>
      <c r="L48" s="64" t="s">
        <v>35</v>
      </c>
      <c r="M48" s="64" t="s">
        <v>35</v>
      </c>
      <c r="N48" s="64" t="s">
        <v>35</v>
      </c>
      <c r="O48" s="64" t="s">
        <v>35</v>
      </c>
      <c r="P48" s="64" t="s">
        <v>35</v>
      </c>
      <c r="Q48" s="64" t="s">
        <v>35</v>
      </c>
      <c r="R48" s="64" t="s">
        <v>35</v>
      </c>
      <c r="S48" s="64" t="s">
        <v>35</v>
      </c>
      <c r="T48" s="64" t="s">
        <v>35</v>
      </c>
      <c r="U48" s="26"/>
      <c r="V48" s="83" t="s">
        <v>85</v>
      </c>
      <c r="W48" s="83"/>
    </row>
    <row r="49" spans="1:23">
      <c r="A49" s="56"/>
      <c r="B49" s="84" t="s">
        <v>86</v>
      </c>
      <c r="C49" s="56"/>
      <c r="D49" s="85"/>
      <c r="E49" s="86">
        <f t="shared" si="1"/>
        <v>65.149000000000001</v>
      </c>
      <c r="F49" s="86">
        <v>217.79599999999999</v>
      </c>
      <c r="G49" s="86">
        <v>181.26300000000001</v>
      </c>
      <c r="H49" s="86">
        <v>36.533000000000001</v>
      </c>
      <c r="I49" s="86">
        <v>56.082000000000001</v>
      </c>
      <c r="J49" s="86">
        <v>37.234999999999999</v>
      </c>
      <c r="K49" s="86">
        <v>18.846</v>
      </c>
      <c r="L49" s="87">
        <v>310.83800000000002</v>
      </c>
      <c r="M49" s="86">
        <v>0.88500000000000001</v>
      </c>
      <c r="N49" s="86">
        <v>9.77</v>
      </c>
      <c r="O49" s="86" t="s">
        <v>35</v>
      </c>
      <c r="P49" s="86" t="s">
        <v>35</v>
      </c>
      <c r="Q49" s="86" t="s">
        <v>35</v>
      </c>
      <c r="R49" s="86" t="s">
        <v>35</v>
      </c>
      <c r="S49" s="86" t="s">
        <v>35</v>
      </c>
      <c r="T49" s="86" t="s">
        <v>35</v>
      </c>
      <c r="U49" s="55"/>
      <c r="V49" s="84" t="s">
        <v>87</v>
      </c>
      <c r="W49" s="88"/>
    </row>
    <row r="50" spans="1:23" ht="11.25" customHeight="1"/>
    <row r="51" spans="1:23">
      <c r="A51" s="89" t="s">
        <v>88</v>
      </c>
    </row>
    <row r="52" spans="1:23">
      <c r="A52" s="90" t="s">
        <v>89</v>
      </c>
    </row>
  </sheetData>
  <mergeCells count="28">
    <mergeCell ref="A34:D36"/>
    <mergeCell ref="F34:H34"/>
    <mergeCell ref="L34:N34"/>
    <mergeCell ref="O34:Q34"/>
    <mergeCell ref="R34:T34"/>
    <mergeCell ref="U34:V36"/>
    <mergeCell ref="I32:K32"/>
    <mergeCell ref="R32:T32"/>
    <mergeCell ref="A33:D33"/>
    <mergeCell ref="F33:H33"/>
    <mergeCell ref="I33:K33"/>
    <mergeCell ref="L33:N33"/>
    <mergeCell ref="O33:Q33"/>
    <mergeCell ref="R33:T33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5118110236220474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T-9.10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2014-04-08T03:20:31Z</dcterms:created>
  <dcterms:modified xsi:type="dcterms:W3CDTF">2014-04-08T03:20:38Z</dcterms:modified>
</cp:coreProperties>
</file>