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12น.103" sheetId="1" r:id="rId1"/>
  </sheets>
  <definedNames>
    <definedName name="_xlnm.Print_Area" localSheetId="0">'T-9.12น.103'!$A$1:$U$30</definedName>
  </definedNames>
  <calcPr calcId="145621"/>
</workbook>
</file>

<file path=xl/calcChain.xml><?xml version="1.0" encoding="utf-8"?>
<calcChain xmlns="http://schemas.openxmlformats.org/spreadsheetml/2006/main">
  <c r="Q11" i="1" l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<sst xmlns="http://schemas.openxmlformats.org/spreadsheetml/2006/main" count="94" uniqueCount="58">
  <si>
    <t xml:space="preserve">ตาราง   </t>
  </si>
  <si>
    <t>Table</t>
  </si>
  <si>
    <t>(บาท  Baht)</t>
  </si>
  <si>
    <t>เพื่อพัฒนาความรู้หรือเพื่อพัฒนาคุณภาพชีวิต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</si>
  <si>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</si>
  <si>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</si>
  <si>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</si>
  <si>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</si>
  <si>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</si>
  <si>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</si>
  <si>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</si>
  <si>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</si>
  <si>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</si>
  <si>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</si>
  <si>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</si>
  <si>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</si>
  <si>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</si>
  <si>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</si>
  <si>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</si>
  <si>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</si>
  <si>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</si>
  <si>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</si>
  <si>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</si>
  <si>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</si>
  <si>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</si>
  <si>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</si>
  <si>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</si>
  <si>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</si>
  <si>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</si>
  <si>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</si>
  <si>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</si>
  <si>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</si>
  <si>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</si>
  <si>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</si>
  <si>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</si>
  <si>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</si>
  <si>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</si>
  <si>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</si>
  <si>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</si>
  <si>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</si>
  <si>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</si>
  <si>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</si>
  <si>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</si>
  <si>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</si>
  <si>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</si>
  <si>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</si>
  <si>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</si>
  <si>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</si>
  <si>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</si>
  <si>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</si>
  <si>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</si>
  <si>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</si>
  <si>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</si>
  <si>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ธนาคารเพื่อการเกษตรและสหกรณ์การเกษตรจังหวัดเพชรบูรณ์</t>
  </si>
  <si>
    <t xml:space="preserve"> Source:  Bank of Agriculture and Agricultural Cooperatives, Phetchabun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</si>
  <si>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2556 :จังหวัดเพชรบูรณ์</t>
  </si>
  <si>
    <t>Loans Operation for Farmers of The Bank for Agriculture and Agricultural Co-Operatives by Type and District: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</si>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</sst>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3" fontId="6" fillId="0" borderId="6" xfId="1" applyNumberFormat="1" applyFont="1" applyBorder="1"/>
    <xf numFmtId="3" fontId="6" fillId="0" borderId="6" xfId="0" applyNumberFormat="1" applyFont="1" applyBorder="1"/>
    <xf numFmtId="3" fontId="6" fillId="0" borderId="0" xfId="0" applyNumberFormat="1" applyFont="1"/>
    <xf numFmtId="3" fontId="6" fillId="0" borderId="7" xfId="0" applyNumberFormat="1" applyFont="1" applyBorder="1"/>
    <xf numFmtId="0" fontId="7" fillId="0" borderId="0" xfId="0" applyFont="1"/>
    <xf numFmtId="0" fontId="5" fillId="0" borderId="0" xfId="0" applyFont="1"/>
    <xf numFmtId="187" fontId="5" fillId="0" borderId="6" xfId="1" applyNumberFormat="1" applyFont="1" applyBorder="1"/>
    <xf numFmtId="3" fontId="5" fillId="0" borderId="6" xfId="0" applyNumberFormat="1" applyFont="1" applyBorder="1"/>
    <xf numFmtId="3" fontId="5" fillId="0" borderId="0" xfId="0" applyNumberFormat="1" applyFont="1"/>
    <xf numFmtId="3" fontId="5" fillId="0" borderId="7" xfId="0" applyNumberFormat="1" applyFont="1" applyBorder="1"/>
    <xf numFmtId="0" fontId="8" fillId="0" borderId="0" xfId="0" applyFont="1"/>
    <xf numFmtId="3" fontId="5" fillId="0" borderId="6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809625</xdr:colOff>
      <xdr:row>0</xdr:row>
      <xdr:rowOff>0</xdr:rowOff>
    </xdr:from>
    <xdr:to>
      <xdr:col>21</xdr:col>
      <xdr:colOff>57150</xdr:colOff>
      <xdr:row>27</xdr:row>
      <xdr:rowOff>38100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334500" y="0"/>
          <a:ext cx="571500" cy="6677025"/>
          <a:chOff x="998" y="0"/>
          <a:chExt cx="47" cy="66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0"/>
  <sheetViews>
    <sheetView showGridLines="0" tabSelected="1" topLeftCell="A19" workbookViewId="0">
      <selection activeCell="B27" sqref="B27"/>
    </sheetView>
  </sheetViews>
  <sheetFormatPr defaultRowHeight="21.75" x14ac:dyDescent="0.5"/>
  <cols>
    <col min="1" max="1" width="0.85546875" style="39" customWidth="1"/>
    <col min="2" max="2" width="6" style="39" customWidth="1"/>
    <col min="3" max="3" width="5" style="39" customWidth="1"/>
    <col min="4" max="4" width="1" style="39" customWidth="1"/>
    <col min="5" max="5" width="9" style="39" customWidth="1"/>
    <col min="6" max="6" width="9.7109375" style="39" customWidth="1"/>
    <col min="7" max="7" width="9.42578125" style="39" customWidth="1"/>
    <col min="8" max="8" width="8.85546875" style="39" customWidth="1"/>
    <col min="9" max="9" width="9" style="39" customWidth="1"/>
    <col min="10" max="10" width="8.140625" style="39" customWidth="1"/>
    <col min="11" max="11" width="9" style="39" customWidth="1"/>
    <col min="12" max="12" width="9.140625" style="39" customWidth="1"/>
    <col min="13" max="13" width="7.28515625" style="39" customWidth="1"/>
    <col min="14" max="14" width="10" style="39" customWidth="1"/>
    <col min="15" max="15" width="6.85546875" style="39" customWidth="1"/>
    <col min="16" max="16" width="7.28515625" style="39" customWidth="1"/>
    <col min="17" max="17" width="10.140625" style="39" customWidth="1"/>
    <col min="18" max="18" width="1.140625" style="39" customWidth="1"/>
    <col min="19" max="19" width="13.42578125" style="39" customWidth="1"/>
    <col min="20" max="20" width="2.28515625" style="39" customWidth="1"/>
    <col min="21" max="21" width="4.140625" style="39" customWidth="1"/>
    <col min="22" max="16384" width="9.140625" style="39"/>
  </cols>
  <sheetData>
    <row r="1" spans="1:19" s="1" customFormat="1" x14ac:dyDescent="0.5">
      <c r="B1" s="2" t="s">
        <v>0</v>
      </c>
      <c r="C1" s="3">
        <v>9.1199999999999992</v>
      </c>
      <c r="D1" s="2" t="s">
        <v>55</v>
      </c>
    </row>
    <row r="2" spans="1:19" s="4" customFormat="1" x14ac:dyDescent="0.5">
      <c r="B2" s="1" t="s">
        <v>1</v>
      </c>
      <c r="C2" s="3">
        <v>9.1199999999999992</v>
      </c>
      <c r="D2" s="5" t="s">
        <v>56</v>
      </c>
    </row>
    <row r="3" spans="1:19" s="9" customFormat="1" ht="17.25" x14ac:dyDescent="0.4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S3" s="10" t="s">
        <v>2</v>
      </c>
    </row>
    <row r="4" spans="1:19" s="13" customFormat="1" ht="19.5" customHeight="1" x14ac:dyDescent="0.35">
      <c r="A4" s="11"/>
      <c r="B4" s="11"/>
      <c r="C4" s="11"/>
      <c r="D4" s="11"/>
      <c r="E4" s="12"/>
      <c r="I4" s="50" t="s">
        <v>3</v>
      </c>
      <c r="J4" s="51"/>
      <c r="K4" s="52"/>
      <c r="L4" s="14"/>
      <c r="M4" s="11"/>
      <c r="N4" s="15"/>
      <c r="O4" s="14"/>
      <c r="P4" s="11"/>
      <c r="Q4" s="15"/>
      <c r="R4" s="14"/>
      <c r="S4" s="11"/>
    </row>
    <row r="5" spans="1:19" s="13" customFormat="1" ht="18" customHeight="1" x14ac:dyDescent="0.35">
      <c r="A5" s="53"/>
      <c r="B5" s="53"/>
      <c r="C5" s="53"/>
      <c r="D5" s="53"/>
      <c r="E5" s="16" t="s">
        <v>4</v>
      </c>
      <c r="F5" s="54" t="s">
        <v>5</v>
      </c>
      <c r="G5" s="53"/>
      <c r="H5" s="55"/>
      <c r="I5" s="54" t="s">
        <v>6</v>
      </c>
      <c r="J5" s="53"/>
      <c r="K5" s="55"/>
      <c r="L5" s="54" t="s">
        <v>7</v>
      </c>
      <c r="M5" s="53"/>
      <c r="N5" s="55"/>
      <c r="O5" s="54" t="s">
        <v>8</v>
      </c>
      <c r="P5" s="53"/>
      <c r="Q5" s="55"/>
      <c r="R5" s="17"/>
    </row>
    <row r="6" spans="1:19" s="13" customFormat="1" ht="18" customHeight="1" x14ac:dyDescent="0.35">
      <c r="A6" s="56" t="s">
        <v>9</v>
      </c>
      <c r="B6" s="56"/>
      <c r="C6" s="56"/>
      <c r="D6" s="57"/>
      <c r="E6" s="16" t="s">
        <v>10</v>
      </c>
      <c r="F6" s="59" t="s">
        <v>11</v>
      </c>
      <c r="G6" s="60"/>
      <c r="H6" s="61"/>
      <c r="I6" s="18"/>
      <c r="J6" s="19" t="s">
        <v>12</v>
      </c>
      <c r="K6" s="20"/>
      <c r="L6" s="59" t="s">
        <v>13</v>
      </c>
      <c r="M6" s="60"/>
      <c r="N6" s="61"/>
      <c r="O6" s="59" t="s">
        <v>14</v>
      </c>
      <c r="P6" s="60"/>
      <c r="Q6" s="61"/>
      <c r="R6" s="62" t="s">
        <v>15</v>
      </c>
      <c r="S6" s="58"/>
    </row>
    <row r="7" spans="1:19" s="13" customFormat="1" ht="18" customHeight="1" x14ac:dyDescent="0.35">
      <c r="A7" s="58"/>
      <c r="B7" s="58"/>
      <c r="C7" s="58"/>
      <c r="D7" s="57"/>
      <c r="E7" s="21" t="s">
        <v>16</v>
      </c>
      <c r="F7" s="22"/>
      <c r="G7" s="21"/>
      <c r="H7" s="23" t="s">
        <v>17</v>
      </c>
      <c r="I7" s="22"/>
      <c r="J7" s="12"/>
      <c r="K7" s="23" t="s">
        <v>17</v>
      </c>
      <c r="L7" s="22"/>
      <c r="M7" s="21"/>
      <c r="N7" s="23" t="s">
        <v>17</v>
      </c>
      <c r="O7" s="22"/>
      <c r="P7" s="21"/>
      <c r="Q7" s="23" t="s">
        <v>17</v>
      </c>
      <c r="R7" s="62"/>
      <c r="S7" s="58"/>
    </row>
    <row r="8" spans="1:19" s="13" customFormat="1" ht="18" customHeight="1" x14ac:dyDescent="0.35">
      <c r="A8" s="58"/>
      <c r="B8" s="58"/>
      <c r="C8" s="58"/>
      <c r="D8" s="57"/>
      <c r="E8" s="21" t="s">
        <v>18</v>
      </c>
      <c r="F8" s="22" t="s">
        <v>19</v>
      </c>
      <c r="G8" s="21" t="s">
        <v>20</v>
      </c>
      <c r="H8" s="23" t="s">
        <v>21</v>
      </c>
      <c r="I8" s="22" t="s">
        <v>19</v>
      </c>
      <c r="J8" s="21" t="s">
        <v>20</v>
      </c>
      <c r="K8" s="23" t="s">
        <v>21</v>
      </c>
      <c r="L8" s="22" t="s">
        <v>19</v>
      </c>
      <c r="M8" s="21" t="s">
        <v>20</v>
      </c>
      <c r="N8" s="23" t="s">
        <v>21</v>
      </c>
      <c r="O8" s="22" t="s">
        <v>19</v>
      </c>
      <c r="P8" s="21" t="s">
        <v>20</v>
      </c>
      <c r="Q8" s="23" t="s">
        <v>21</v>
      </c>
      <c r="R8" s="62"/>
      <c r="S8" s="58"/>
    </row>
    <row r="9" spans="1:19" s="13" customFormat="1" ht="18" customHeight="1" x14ac:dyDescent="0.35">
      <c r="E9" s="21" t="s">
        <v>22</v>
      </c>
      <c r="F9" s="22" t="s">
        <v>23</v>
      </c>
      <c r="G9" s="21" t="s">
        <v>24</v>
      </c>
      <c r="H9" s="23" t="s">
        <v>25</v>
      </c>
      <c r="I9" s="22" t="s">
        <v>23</v>
      </c>
      <c r="J9" s="21" t="s">
        <v>24</v>
      </c>
      <c r="K9" s="23" t="s">
        <v>25</v>
      </c>
      <c r="L9" s="22" t="s">
        <v>23</v>
      </c>
      <c r="M9" s="21" t="s">
        <v>24</v>
      </c>
      <c r="N9" s="23" t="s">
        <v>25</v>
      </c>
      <c r="O9" s="22" t="s">
        <v>23</v>
      </c>
      <c r="P9" s="21" t="s">
        <v>24</v>
      </c>
      <c r="Q9" s="23" t="s">
        <v>25</v>
      </c>
      <c r="R9" s="17"/>
    </row>
    <row r="10" spans="1:19" s="13" customFormat="1" ht="18" customHeight="1" x14ac:dyDescent="0.35">
      <c r="A10" s="24"/>
      <c r="B10" s="24"/>
      <c r="C10" s="24"/>
      <c r="D10" s="24"/>
      <c r="E10" s="25" t="s">
        <v>26</v>
      </c>
      <c r="F10" s="26" t="s">
        <v>27</v>
      </c>
      <c r="G10" s="25"/>
      <c r="H10" s="27" t="s">
        <v>28</v>
      </c>
      <c r="I10" s="26" t="s">
        <v>27</v>
      </c>
      <c r="J10" s="25"/>
      <c r="K10" s="27" t="s">
        <v>28</v>
      </c>
      <c r="L10" s="26" t="s">
        <v>27</v>
      </c>
      <c r="M10" s="25"/>
      <c r="N10" s="27" t="s">
        <v>28</v>
      </c>
      <c r="O10" s="26" t="s">
        <v>27</v>
      </c>
      <c r="P10" s="25"/>
      <c r="Q10" s="27" t="s">
        <v>28</v>
      </c>
      <c r="R10" s="28"/>
      <c r="S10" s="24"/>
    </row>
    <row r="11" spans="1:19" s="33" customFormat="1" ht="24" customHeight="1" x14ac:dyDescent="0.45">
      <c r="A11" s="47" t="s">
        <v>29</v>
      </c>
      <c r="B11" s="47"/>
      <c r="C11" s="47"/>
      <c r="D11" s="48"/>
      <c r="E11" s="29">
        <f>E12+E13+E14+E15+E16+E17+E18+E19+E20+E21+E22</f>
        <v>4319944405</v>
      </c>
      <c r="F11" s="30">
        <f t="shared" ref="F11:Q11" si="0">F12+F13+F14+F15+F16+F17+F18+F19+F20+F21+F22</f>
        <v>7854973514</v>
      </c>
      <c r="G11" s="30">
        <f t="shared" si="0"/>
        <v>5939791497</v>
      </c>
      <c r="H11" s="30">
        <f t="shared" si="0"/>
        <v>1153493209</v>
      </c>
      <c r="I11" s="30">
        <f t="shared" si="0"/>
        <v>1353068597</v>
      </c>
      <c r="J11" s="30">
        <f t="shared" si="0"/>
        <v>892919875</v>
      </c>
      <c r="K11" s="31">
        <f t="shared" si="0"/>
        <v>1987606980</v>
      </c>
      <c r="L11" s="32">
        <f t="shared" si="0"/>
        <v>6921069548</v>
      </c>
      <c r="M11" s="30">
        <f>M12+M13+M14+M15+M16+M17+M18+M19+M21</f>
        <v>5002954</v>
      </c>
      <c r="N11" s="31">
        <f>N12+N13+N14+N15+N16+N17+N18+N19+N21+N22</f>
        <v>1261089418</v>
      </c>
      <c r="O11" s="32">
        <f>O12+O16+O19+O20+O22</f>
        <v>315533</v>
      </c>
      <c r="P11" s="30">
        <f t="shared" si="0"/>
        <v>69386778</v>
      </c>
      <c r="Q11" s="30">
        <f t="shared" si="0"/>
        <v>1178844216</v>
      </c>
      <c r="R11" s="49" t="s">
        <v>22</v>
      </c>
      <c r="S11" s="47"/>
    </row>
    <row r="12" spans="1:19" x14ac:dyDescent="0.5">
      <c r="A12" s="34"/>
      <c r="B12" s="34" t="s">
        <v>30</v>
      </c>
      <c r="C12" s="34"/>
      <c r="D12" s="34"/>
      <c r="E12" s="35">
        <v>793937187</v>
      </c>
      <c r="F12" s="36">
        <v>1609757753</v>
      </c>
      <c r="G12" s="36">
        <v>1111490714</v>
      </c>
      <c r="H12" s="36">
        <v>252907891</v>
      </c>
      <c r="I12" s="36">
        <v>289944565</v>
      </c>
      <c r="J12" s="36">
        <v>178202293</v>
      </c>
      <c r="K12" s="37">
        <v>410113995</v>
      </c>
      <c r="L12" s="38">
        <v>1213489362</v>
      </c>
      <c r="M12" s="36">
        <v>2019522</v>
      </c>
      <c r="N12" s="37">
        <v>181002695</v>
      </c>
      <c r="O12" s="38">
        <v>5089</v>
      </c>
      <c r="P12" s="36">
        <v>8147919</v>
      </c>
      <c r="Q12" s="36">
        <v>130915302</v>
      </c>
      <c r="R12" s="34"/>
      <c r="S12" s="34" t="s">
        <v>31</v>
      </c>
    </row>
    <row r="13" spans="1:19" x14ac:dyDescent="0.5">
      <c r="A13" s="34"/>
      <c r="B13" s="34" t="s">
        <v>32</v>
      </c>
      <c r="C13" s="34"/>
      <c r="D13" s="34"/>
      <c r="E13" s="35">
        <v>420165838</v>
      </c>
      <c r="F13" s="36">
        <v>985127565</v>
      </c>
      <c r="G13" s="36">
        <v>699070775</v>
      </c>
      <c r="H13" s="36">
        <v>73405940</v>
      </c>
      <c r="I13" s="36">
        <v>100061000</v>
      </c>
      <c r="J13" s="36">
        <v>59359852</v>
      </c>
      <c r="K13" s="37">
        <v>131942616</v>
      </c>
      <c r="L13" s="38">
        <v>1262120614</v>
      </c>
      <c r="M13" s="36">
        <v>262199</v>
      </c>
      <c r="N13" s="37">
        <v>273724780</v>
      </c>
      <c r="O13" s="40" t="s">
        <v>33</v>
      </c>
      <c r="P13" s="36">
        <v>20054371</v>
      </c>
      <c r="Q13" s="36">
        <v>214817282</v>
      </c>
      <c r="R13" s="34"/>
      <c r="S13" s="34" t="s">
        <v>34</v>
      </c>
    </row>
    <row r="14" spans="1:19" x14ac:dyDescent="0.5">
      <c r="A14" s="34"/>
      <c r="B14" s="34" t="s">
        <v>35</v>
      </c>
      <c r="C14" s="34"/>
      <c r="D14" s="34"/>
      <c r="E14" s="35">
        <v>576900715</v>
      </c>
      <c r="F14" s="36">
        <v>885832422</v>
      </c>
      <c r="G14" s="36">
        <v>627453071</v>
      </c>
      <c r="H14" s="36">
        <v>172954451</v>
      </c>
      <c r="I14" s="36">
        <v>170875001</v>
      </c>
      <c r="J14" s="36">
        <v>118180953</v>
      </c>
      <c r="K14" s="37">
        <v>324789195</v>
      </c>
      <c r="L14" s="38">
        <v>377516071</v>
      </c>
      <c r="M14" s="36">
        <v>295732</v>
      </c>
      <c r="N14" s="37">
        <v>26556255</v>
      </c>
      <c r="O14" s="40" t="s">
        <v>33</v>
      </c>
      <c r="P14" s="36">
        <v>4548690</v>
      </c>
      <c r="Q14" s="36">
        <v>79157069</v>
      </c>
      <c r="R14" s="34"/>
      <c r="S14" s="34" t="s">
        <v>36</v>
      </c>
    </row>
    <row r="15" spans="1:19" x14ac:dyDescent="0.5">
      <c r="A15" s="34"/>
      <c r="B15" s="34" t="s">
        <v>37</v>
      </c>
      <c r="C15" s="34"/>
      <c r="D15" s="34"/>
      <c r="E15" s="35">
        <v>343073753</v>
      </c>
      <c r="F15" s="36">
        <v>697944527</v>
      </c>
      <c r="G15" s="36">
        <v>525634191</v>
      </c>
      <c r="H15" s="36">
        <v>110768900</v>
      </c>
      <c r="I15" s="36">
        <v>86163124</v>
      </c>
      <c r="J15" s="36">
        <v>63063937</v>
      </c>
      <c r="K15" s="37">
        <v>177309507</v>
      </c>
      <c r="L15" s="38">
        <v>89357742</v>
      </c>
      <c r="M15" s="36">
        <v>628627</v>
      </c>
      <c r="N15" s="37">
        <v>2627011</v>
      </c>
      <c r="O15" s="40" t="s">
        <v>33</v>
      </c>
      <c r="P15" s="36">
        <v>2841732</v>
      </c>
      <c r="Q15" s="36">
        <v>54995346</v>
      </c>
      <c r="R15" s="34"/>
      <c r="S15" s="34" t="s">
        <v>38</v>
      </c>
    </row>
    <row r="16" spans="1:19" x14ac:dyDescent="0.5">
      <c r="A16" s="34"/>
      <c r="B16" s="34" t="s">
        <v>39</v>
      </c>
      <c r="C16" s="34"/>
      <c r="D16" s="34"/>
      <c r="E16" s="35">
        <v>454764318</v>
      </c>
      <c r="F16" s="36">
        <v>1104551263</v>
      </c>
      <c r="G16" s="36">
        <v>896952281</v>
      </c>
      <c r="H16" s="36">
        <v>98600617</v>
      </c>
      <c r="I16" s="36">
        <v>139915714</v>
      </c>
      <c r="J16" s="36">
        <v>109402614</v>
      </c>
      <c r="K16" s="37">
        <v>249431694</v>
      </c>
      <c r="L16" s="38">
        <v>764364489</v>
      </c>
      <c r="M16" s="36">
        <v>301107</v>
      </c>
      <c r="N16" s="37">
        <v>163878755</v>
      </c>
      <c r="O16" s="38">
        <v>120000</v>
      </c>
      <c r="P16" s="36">
        <v>6774363</v>
      </c>
      <c r="Q16" s="36">
        <v>106732007</v>
      </c>
      <c r="R16" s="34"/>
      <c r="S16" s="34" t="s">
        <v>40</v>
      </c>
    </row>
    <row r="17" spans="1:19" x14ac:dyDescent="0.5">
      <c r="A17" s="34"/>
      <c r="B17" s="34" t="s">
        <v>41</v>
      </c>
      <c r="C17" s="34"/>
      <c r="D17" s="34"/>
      <c r="E17" s="35">
        <v>268665526</v>
      </c>
      <c r="F17" s="36">
        <v>471815796</v>
      </c>
      <c r="G17" s="36">
        <v>425626956</v>
      </c>
      <c r="H17" s="36">
        <v>45252273</v>
      </c>
      <c r="I17" s="36">
        <v>87127312</v>
      </c>
      <c r="J17" s="36">
        <v>46197490</v>
      </c>
      <c r="K17" s="37">
        <v>136330739</v>
      </c>
      <c r="L17" s="38">
        <v>455675196</v>
      </c>
      <c r="M17" s="36">
        <v>27</v>
      </c>
      <c r="N17" s="37">
        <v>74904228</v>
      </c>
      <c r="O17" s="40" t="s">
        <v>33</v>
      </c>
      <c r="P17" s="36">
        <v>2379109</v>
      </c>
      <c r="Q17" s="36">
        <v>87082514</v>
      </c>
      <c r="R17" s="34"/>
      <c r="S17" s="34" t="s">
        <v>42</v>
      </c>
    </row>
    <row r="18" spans="1:19" x14ac:dyDescent="0.5">
      <c r="A18" s="34"/>
      <c r="B18" s="34" t="s">
        <v>43</v>
      </c>
      <c r="C18" s="34"/>
      <c r="D18" s="34"/>
      <c r="E18" s="35">
        <v>643067028</v>
      </c>
      <c r="F18" s="36">
        <v>996500589</v>
      </c>
      <c r="G18" s="36">
        <v>769826303</v>
      </c>
      <c r="H18" s="36">
        <v>218431421</v>
      </c>
      <c r="I18" s="36">
        <v>274262357</v>
      </c>
      <c r="J18" s="36">
        <v>182630791</v>
      </c>
      <c r="K18" s="37">
        <v>253092087</v>
      </c>
      <c r="L18" s="38">
        <v>1537843450</v>
      </c>
      <c r="M18" s="36">
        <v>370934</v>
      </c>
      <c r="N18" s="37">
        <v>368536377</v>
      </c>
      <c r="O18" s="40" t="s">
        <v>33</v>
      </c>
      <c r="P18" s="36">
        <v>10861579</v>
      </c>
      <c r="Q18" s="36">
        <v>171543520</v>
      </c>
      <c r="R18" s="34"/>
      <c r="S18" s="34" t="s">
        <v>44</v>
      </c>
    </row>
    <row r="19" spans="1:19" x14ac:dyDescent="0.5">
      <c r="A19" s="34"/>
      <c r="B19" s="34" t="s">
        <v>45</v>
      </c>
      <c r="C19" s="34"/>
      <c r="D19" s="34"/>
      <c r="E19" s="35">
        <v>384106350</v>
      </c>
      <c r="F19" s="36">
        <v>547435673</v>
      </c>
      <c r="G19" s="36">
        <v>456817099</v>
      </c>
      <c r="H19" s="36">
        <v>53498380</v>
      </c>
      <c r="I19" s="36">
        <v>115592100</v>
      </c>
      <c r="J19" s="36">
        <v>90673910</v>
      </c>
      <c r="K19" s="37">
        <v>156420760</v>
      </c>
      <c r="L19" s="38">
        <v>357978027</v>
      </c>
      <c r="M19" s="36">
        <v>569752</v>
      </c>
      <c r="N19" s="37">
        <v>63732248</v>
      </c>
      <c r="O19" s="38">
        <v>105000</v>
      </c>
      <c r="P19" s="36">
        <v>6722110</v>
      </c>
      <c r="Q19" s="36">
        <v>174187210</v>
      </c>
      <c r="R19" s="34"/>
      <c r="S19" s="34" t="s">
        <v>46</v>
      </c>
    </row>
    <row r="20" spans="1:19" x14ac:dyDescent="0.5">
      <c r="A20" s="34"/>
      <c r="B20" s="34" t="s">
        <v>47</v>
      </c>
      <c r="C20" s="34"/>
      <c r="D20" s="34"/>
      <c r="E20" s="35">
        <v>194403885</v>
      </c>
      <c r="F20" s="36">
        <v>124539745</v>
      </c>
      <c r="G20" s="36">
        <v>99750018</v>
      </c>
      <c r="H20" s="36">
        <v>50135034</v>
      </c>
      <c r="I20" s="36">
        <v>49181000</v>
      </c>
      <c r="J20" s="36">
        <v>21768648</v>
      </c>
      <c r="K20" s="37">
        <v>78683591</v>
      </c>
      <c r="L20" s="38">
        <v>615210</v>
      </c>
      <c r="M20" s="40" t="s">
        <v>33</v>
      </c>
      <c r="N20" s="40" t="s">
        <v>33</v>
      </c>
      <c r="O20" s="38">
        <v>75444</v>
      </c>
      <c r="P20" s="36">
        <v>2377253</v>
      </c>
      <c r="Q20" s="36">
        <v>65585260</v>
      </c>
      <c r="R20" s="34"/>
      <c r="S20" s="34" t="s">
        <v>48</v>
      </c>
    </row>
    <row r="21" spans="1:19" x14ac:dyDescent="0.5">
      <c r="A21" s="34"/>
      <c r="B21" s="34" t="s">
        <v>49</v>
      </c>
      <c r="C21" s="34"/>
      <c r="D21" s="34"/>
      <c r="E21" s="35">
        <v>190028421</v>
      </c>
      <c r="F21" s="36">
        <v>335580731</v>
      </c>
      <c r="G21" s="36">
        <v>242318097</v>
      </c>
      <c r="H21" s="36">
        <v>60480384</v>
      </c>
      <c r="I21" s="36">
        <v>36435424</v>
      </c>
      <c r="J21" s="36">
        <v>19102710</v>
      </c>
      <c r="K21" s="37">
        <v>58466646</v>
      </c>
      <c r="L21" s="38">
        <v>859559411</v>
      </c>
      <c r="M21" s="36">
        <v>555054</v>
      </c>
      <c r="N21" s="37">
        <v>105044764</v>
      </c>
      <c r="O21" s="40" t="s">
        <v>33</v>
      </c>
      <c r="P21" s="36">
        <v>3688864</v>
      </c>
      <c r="Q21" s="36">
        <v>71081391</v>
      </c>
      <c r="R21" s="34"/>
      <c r="S21" s="34" t="s">
        <v>50</v>
      </c>
    </row>
    <row r="22" spans="1:19" x14ac:dyDescent="0.5">
      <c r="A22" s="34"/>
      <c r="B22" s="34" t="s">
        <v>51</v>
      </c>
      <c r="C22" s="34"/>
      <c r="D22" s="34"/>
      <c r="E22" s="35">
        <v>50831384</v>
      </c>
      <c r="F22" s="36">
        <v>95887450</v>
      </c>
      <c r="G22" s="36">
        <v>84851992</v>
      </c>
      <c r="H22" s="36">
        <v>17057918</v>
      </c>
      <c r="I22" s="36">
        <v>3511000</v>
      </c>
      <c r="J22" s="36">
        <v>4336677</v>
      </c>
      <c r="K22" s="37">
        <v>11026150</v>
      </c>
      <c r="L22" s="38">
        <v>2549976</v>
      </c>
      <c r="M22" s="40" t="s">
        <v>33</v>
      </c>
      <c r="N22" s="37">
        <v>1082305</v>
      </c>
      <c r="O22" s="38">
        <v>10000</v>
      </c>
      <c r="P22" s="36">
        <v>990788</v>
      </c>
      <c r="Q22" s="36">
        <v>22747315</v>
      </c>
      <c r="R22" s="34"/>
      <c r="S22" s="34" t="s">
        <v>52</v>
      </c>
    </row>
    <row r="23" spans="1:19" ht="3" customHeight="1" x14ac:dyDescent="0.5">
      <c r="A23" s="41"/>
      <c r="B23" s="41"/>
      <c r="C23" s="41"/>
      <c r="D23" s="41"/>
      <c r="E23" s="42"/>
      <c r="F23" s="42"/>
      <c r="G23" s="42">
        <v>5939791496</v>
      </c>
      <c r="H23" s="42">
        <v>1153493210</v>
      </c>
      <c r="I23" s="42"/>
      <c r="J23" s="42"/>
      <c r="K23" s="41"/>
      <c r="L23" s="43"/>
      <c r="M23" s="42"/>
      <c r="N23" s="41"/>
      <c r="O23" s="43"/>
      <c r="P23" s="42"/>
      <c r="Q23" s="42"/>
      <c r="R23" s="41"/>
      <c r="S23" s="41"/>
    </row>
    <row r="24" spans="1:19" ht="3" customHeight="1" x14ac:dyDescent="0.5">
      <c r="P24" s="44">
        <v>555054</v>
      </c>
    </row>
    <row r="25" spans="1:19" x14ac:dyDescent="0.5">
      <c r="A25" s="34"/>
      <c r="B25" s="13" t="s">
        <v>53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5">
      <c r="A26" s="34"/>
      <c r="B26" s="13" t="s">
        <v>54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5">
      <c r="A27" s="34"/>
      <c r="B27" s="13" t="s">
        <v>57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s="45" customFormat="1" ht="18.75" x14ac:dyDescent="0.45">
      <c r="P28" s="46"/>
    </row>
    <row r="29" spans="1:19" s="45" customFormat="1" ht="18.75" x14ac:dyDescent="0.45">
      <c r="P29" s="46"/>
    </row>
    <row r="30" spans="1:19" ht="14.25" customHeight="1" x14ac:dyDescent="0.5"/>
  </sheetData>
  <mergeCells count="13">
    <mergeCell ref="A11:D11"/>
    <mergeCell ref="R11:S11"/>
    <mergeCell ref="I4:K4"/>
    <mergeCell ref="A5:D5"/>
    <mergeCell ref="F5:H5"/>
    <mergeCell ref="I5:K5"/>
    <mergeCell ref="L5:N5"/>
    <mergeCell ref="O5:Q5"/>
    <mergeCell ref="A6:D8"/>
    <mergeCell ref="F6:H6"/>
    <mergeCell ref="L6:N6"/>
    <mergeCell ref="O6:Q6"/>
    <mergeCell ref="R6:S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T-9.12น.103</vt:lpstr>
      <vt:lpstr>'T-9.12น.103'!Print_Area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2015-02-18T07:36:19Z</dcterms:created>
  <dcterms:modified xsi:type="dcterms:W3CDTF">2015-02-19T07:05:53Z</dcterms:modified>
</cp:coreProperties>
</file>