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9.11" sheetId="1" r:id="rId1"/>
  </sheets>
  <calcPr calcId="125725"/>
</workbook>
</file>

<file path=xl/calcChain.xml><?xml version="1.0" encoding="utf-8"?>
<calcChain xmlns="http://schemas.openxmlformats.org/spreadsheetml/2006/main">
  <c r="AN51" i="1"/>
  <c r="AM51"/>
  <c r="AL51"/>
  <c r="AK51"/>
  <c r="AJ51"/>
  <c r="AI51"/>
  <c r="AH51"/>
  <c r="AG51"/>
  <c r="AF51"/>
  <c r="AE51"/>
  <c r="AD51"/>
  <c r="AC51"/>
  <c r="AB51"/>
  <c r="AN50"/>
  <c r="AM50"/>
  <c r="AL50"/>
  <c r="AK50"/>
  <c r="AJ50"/>
  <c r="AI50"/>
  <c r="AH50"/>
  <c r="AG50"/>
  <c r="AF50"/>
  <c r="AE50"/>
  <c r="AD50"/>
  <c r="AC50"/>
  <c r="AB50"/>
  <c r="AN49"/>
  <c r="AM49"/>
  <c r="AL49"/>
  <c r="AK49"/>
  <c r="AJ49"/>
  <c r="AI49"/>
  <c r="AH49"/>
  <c r="AG49"/>
  <c r="AF49"/>
  <c r="AE49"/>
  <c r="AD49"/>
  <c r="AC49"/>
  <c r="AB49"/>
  <c r="AN48"/>
  <c r="AM48"/>
  <c r="AL48"/>
  <c r="AK48"/>
  <c r="AJ48"/>
  <c r="AI48"/>
  <c r="AH48"/>
  <c r="AG48"/>
  <c r="AF48"/>
  <c r="AE48"/>
  <c r="AD48"/>
  <c r="AC48"/>
  <c r="AB48"/>
  <c r="AN47"/>
  <c r="AM47"/>
  <c r="AL47"/>
  <c r="AK47"/>
  <c r="AJ47"/>
  <c r="AI47"/>
  <c r="AH47"/>
  <c r="AG47"/>
  <c r="AF47"/>
  <c r="AE47"/>
  <c r="AD47"/>
  <c r="AC47"/>
  <c r="AB47"/>
  <c r="AN31"/>
  <c r="AM31"/>
  <c r="AL31"/>
  <c r="AK31"/>
  <c r="AJ31"/>
  <c r="AI31"/>
  <c r="AH31"/>
  <c r="AG31"/>
  <c r="AF31"/>
  <c r="AE31"/>
  <c r="AD31"/>
  <c r="AC31"/>
  <c r="AB31"/>
  <c r="AN30"/>
  <c r="AM30"/>
  <c r="AL30"/>
  <c r="AK30"/>
  <c r="AJ30"/>
  <c r="AI30"/>
  <c r="AH30"/>
  <c r="AG30"/>
  <c r="AF30"/>
  <c r="AE30"/>
  <c r="AD30"/>
  <c r="AC30"/>
  <c r="AB30"/>
  <c r="AN29"/>
  <c r="AM29"/>
  <c r="AL29"/>
  <c r="AK29"/>
  <c r="AJ29"/>
  <c r="AI29"/>
  <c r="AH29"/>
  <c r="AG29"/>
  <c r="AF29"/>
  <c r="AE29"/>
  <c r="AD29"/>
  <c r="AC29"/>
  <c r="AB29"/>
  <c r="AN28"/>
  <c r="AM28"/>
  <c r="AL28"/>
  <c r="AK28"/>
  <c r="AJ28"/>
  <c r="AI28"/>
  <c r="AH28"/>
  <c r="AG28"/>
  <c r="AF28"/>
  <c r="AE28"/>
  <c r="AD28"/>
  <c r="AC28"/>
  <c r="AB28"/>
  <c r="AN27"/>
  <c r="AM27"/>
  <c r="AL27"/>
  <c r="AK27"/>
  <c r="AJ27"/>
  <c r="AI27"/>
  <c r="AH27"/>
  <c r="AG27"/>
  <c r="AF27"/>
  <c r="AE27"/>
  <c r="AD27"/>
  <c r="AC27"/>
  <c r="AB27"/>
  <c r="AN26"/>
  <c r="AM26"/>
  <c r="AL26"/>
  <c r="AK26"/>
  <c r="AJ26"/>
  <c r="AI26"/>
  <c r="AH26"/>
  <c r="AG26"/>
  <c r="AF26"/>
  <c r="AE26"/>
  <c r="AD26"/>
  <c r="AC26"/>
  <c r="AB26"/>
  <c r="AN25"/>
  <c r="AM25"/>
  <c r="AL25"/>
  <c r="AK25"/>
  <c r="AJ25"/>
  <c r="AI25"/>
  <c r="AH25"/>
  <c r="AG25"/>
  <c r="AF25"/>
  <c r="AE25"/>
  <c r="AD25"/>
  <c r="AC25"/>
  <c r="AB25"/>
  <c r="AN24"/>
  <c r="AM24"/>
  <c r="AL24"/>
  <c r="AK24"/>
  <c r="AJ24"/>
  <c r="AI24"/>
  <c r="AH24"/>
  <c r="AG24"/>
  <c r="AF24"/>
  <c r="AE24"/>
  <c r="AD24"/>
  <c r="AC24"/>
  <c r="AB24"/>
  <c r="AN23"/>
  <c r="AM23"/>
  <c r="AL23"/>
  <c r="AK23"/>
  <c r="AJ23"/>
  <c r="AI23"/>
  <c r="AH23"/>
  <c r="AG23"/>
  <c r="AF23"/>
  <c r="AE23"/>
  <c r="AD23"/>
  <c r="AC23"/>
  <c r="AB23"/>
  <c r="AN22"/>
  <c r="AM22"/>
  <c r="AL22"/>
  <c r="AK22"/>
  <c r="AJ22"/>
  <c r="AI22"/>
  <c r="AH22"/>
  <c r="AG22"/>
  <c r="AF22"/>
  <c r="AE22"/>
  <c r="AD22"/>
  <c r="AC22"/>
  <c r="AB22"/>
  <c r="AN21"/>
  <c r="AM21"/>
  <c r="AL21"/>
  <c r="AK21"/>
  <c r="AJ21"/>
  <c r="AI21"/>
  <c r="AH21"/>
  <c r="AG21"/>
  <c r="AF21"/>
  <c r="AE21"/>
  <c r="AD21"/>
  <c r="AC21"/>
  <c r="AB21"/>
  <c r="AN20"/>
  <c r="AM20"/>
  <c r="AL20"/>
  <c r="AK20"/>
  <c r="AJ20"/>
  <c r="AI20"/>
  <c r="AH20"/>
  <c r="AG20"/>
  <c r="AF20"/>
  <c r="AE20"/>
  <c r="AD20"/>
  <c r="AC20"/>
  <c r="AB20"/>
  <c r="AN19"/>
  <c r="AM19"/>
  <c r="AL19"/>
  <c r="AK19"/>
  <c r="AJ19"/>
  <c r="AI19"/>
  <c r="AH19"/>
  <c r="AG19"/>
  <c r="AF19"/>
  <c r="AE19"/>
  <c r="AD19"/>
  <c r="AC19"/>
  <c r="AB19"/>
  <c r="AN18"/>
  <c r="AM18"/>
  <c r="AL18"/>
  <c r="AK18"/>
  <c r="AJ18"/>
  <c r="AI18"/>
  <c r="AH18"/>
  <c r="AG18"/>
  <c r="AF18"/>
  <c r="AE18"/>
  <c r="AD18"/>
  <c r="AC18"/>
  <c r="AB18"/>
  <c r="AN17"/>
  <c r="AM17"/>
  <c r="AL17"/>
  <c r="AK17"/>
  <c r="AJ17"/>
  <c r="AI17"/>
  <c r="AH17"/>
  <c r="AG17"/>
  <c r="AF17"/>
  <c r="AE17"/>
  <c r="AD17"/>
  <c r="AC17"/>
  <c r="AB17"/>
  <c r="AN16"/>
  <c r="AM16"/>
  <c r="AL16"/>
  <c r="AK16"/>
  <c r="AJ16"/>
  <c r="AI16"/>
  <c r="AH16"/>
  <c r="AG16"/>
  <c r="AF16"/>
  <c r="AE16"/>
  <c r="AD16"/>
  <c r="AC16"/>
  <c r="AB16"/>
  <c r="AN15"/>
  <c r="AM15"/>
  <c r="AL15"/>
  <c r="AK15"/>
  <c r="AJ15"/>
  <c r="AI15"/>
  <c r="AH15"/>
  <c r="AG15"/>
  <c r="AF15"/>
  <c r="AE15"/>
  <c r="AD15"/>
  <c r="AC15"/>
  <c r="AB15"/>
  <c r="AN14"/>
  <c r="AM14"/>
  <c r="AL14"/>
  <c r="AK14"/>
  <c r="AJ14"/>
  <c r="AI14"/>
  <c r="AH14"/>
  <c r="AG14"/>
  <c r="AF14"/>
  <c r="AE14"/>
  <c r="AD14"/>
  <c r="AC14"/>
  <c r="AB14"/>
  <c r="AN13"/>
  <c r="AM13"/>
  <c r="AL13"/>
  <c r="AK13"/>
  <c r="AJ13"/>
  <c r="AI13"/>
  <c r="AH13"/>
  <c r="AG13"/>
  <c r="AF13"/>
  <c r="AE13"/>
  <c r="AD13"/>
  <c r="AC13"/>
  <c r="AB13"/>
  <c r="AN12"/>
  <c r="AM12"/>
  <c r="AL12"/>
  <c r="AK12"/>
  <c r="AJ12"/>
  <c r="AI12"/>
  <c r="AH12"/>
  <c r="AG12"/>
  <c r="AF12"/>
  <c r="AE12"/>
  <c r="AD12"/>
  <c r="AC12"/>
  <c r="AB12"/>
  <c r="AN11"/>
  <c r="AM11"/>
  <c r="AL11"/>
  <c r="AK11"/>
  <c r="AJ11"/>
  <c r="AI11"/>
  <c r="AH11"/>
  <c r="AG11"/>
  <c r="AF11"/>
  <c r="AE11"/>
  <c r="AD11"/>
  <c r="AC11"/>
  <c r="AB11"/>
</calcChain>
</file>

<file path=xl/sharedStrings.xml><?xml version="1.0" encoding="utf-8"?>
<sst xmlns="http://schemas.openxmlformats.org/spreadsheetml/2006/main" count="358" uniqueCount="91">
  <si>
    <t xml:space="preserve">ตาราง   </t>
  </si>
  <si>
    <t>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2556</t>
  </si>
  <si>
    <t>Table</t>
  </si>
  <si>
    <t>Loans Operation for Farmers of The Bank for Agriculture and Agricultural Co-Operatives by Type and District: 2013</t>
  </si>
  <si>
    <t xml:space="preserve">            (บาท  Baht)</t>
  </si>
  <si>
    <t>เพื่อพัฒนาความรู้หรือเพื่อพัฒนาคุณภาพชีวิต</t>
  </si>
  <si>
    <t>ค่าลงทุนในการดำเนินกิจการร่วมกับ</t>
  </si>
  <si>
    <t>รวมต้นเงินทุน</t>
  </si>
  <si>
    <t>เพื่อประกอบอาชีพ</t>
  </si>
  <si>
    <t>Development of quality</t>
  </si>
  <si>
    <t>รอการขายผลผลิต</t>
  </si>
  <si>
    <t>ชำระหนี้สินภายนอก</t>
  </si>
  <si>
    <t>ผู้ประกอบการ</t>
  </si>
  <si>
    <t>อำเภอ</t>
  </si>
  <si>
    <t>ทุกประเภท</t>
  </si>
  <si>
    <t>For work</t>
  </si>
  <si>
    <t>and knowledge</t>
  </si>
  <si>
    <t>Waiting for the purchasing of product</t>
  </si>
  <si>
    <t>Payment of external debt</t>
  </si>
  <si>
    <t>Investment cost</t>
  </si>
  <si>
    <t>District</t>
  </si>
  <si>
    <t xml:space="preserve"> ที่ลูกค้าเป็น</t>
  </si>
  <si>
    <t>ต้นเงิน</t>
  </si>
  <si>
    <t>ลูกหนี้</t>
  </si>
  <si>
    <t>จ่ายเงินกู้</t>
  </si>
  <si>
    <t>รับชำระคืน</t>
  </si>
  <si>
    <t>ที่ลูกค้า</t>
  </si>
  <si>
    <t>Total</t>
  </si>
  <si>
    <t>Loans</t>
  </si>
  <si>
    <t>Repayment</t>
  </si>
  <si>
    <t>เป็นลูกหนี้</t>
  </si>
  <si>
    <t>outstanding</t>
  </si>
  <si>
    <t>disbursed</t>
  </si>
  <si>
    <t>Outstanding</t>
  </si>
  <si>
    <t>รวมยอด</t>
  </si>
  <si>
    <t>-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</si>
  <si>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</si>
  <si>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</si>
  <si>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</si>
  <si>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</si>
  <si>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</si>
  <si>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</si>
  <si>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</si>
  <si>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</si>
  <si>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</si>
  <si>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</si>
  <si>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</si>
  <si>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</si>
  <si>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</si>
  <si>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</si>
  <si>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</si>
  <si>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</si>
  <si>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</si>
  <si>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</si>
  <si>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</si>
  <si>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</si>
  <si>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</si>
  <si>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</si>
  <si>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</si>
  <si>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</si>
  <si>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</si>
  <si>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</si>
  <si>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</si>
  <si>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</si>
  <si>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</si>
  <si>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</si>
  <si>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</si>
  <si>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</si>
  <si>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</si>
  <si>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</si>
  <si>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</si>
  <si>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</si>
  <si>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</si>
  <si>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</si>
  <si>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</si>
  <si>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</si>
  <si>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2556 (ต่อ)</t>
  </si>
  <si>
    <t>Loans Operation for Farmers of The Bank for Agriculture and Agricultural Co-Operatives by Type and District: 2013 (Contd.)</t>
  </si>
  <si>
    <t xml:space="preserve">            (ล้านบาท  Million Baht)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</si>
  <si>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</si>
  <si>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</si>
  <si>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</si>
  <si>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</si>
  <si>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</si>
  <si>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</si>
  <si>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</si>
  <si>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</si>
  <si>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</si>
  <si>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</si>
  <si>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 ที่มา:  ธนาคารเพื่อการเกษตรและสหกรณ์การเกษตรจังหวัดอุบลราชธานี</t>
  </si>
  <si>
    <t xml:space="preserve"> Source:  Bank of Agriculture and Agricultural Cooperatives, Ubon Ratchathani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</si>
</sst>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#,##0_ ;\-#,##0\ 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1" fillId="0" borderId="0" applyProtection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2" fontId="2" fillId="0" borderId="0" xfId="0" quotePrefix="1" applyNumberFormat="1" applyFont="1" applyAlignment="1">
      <alignment horizontal="center"/>
    </xf>
    <xf numFmtId="187" fontId="2" fillId="0" borderId="0" xfId="1" applyNumberFormat="1" applyFont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87" fontId="3" fillId="0" borderId="0" xfId="1" applyNumberFormat="1" applyFont="1" applyBorder="1"/>
    <xf numFmtId="0" fontId="4" fillId="0" borderId="0" xfId="0" applyFont="1" applyBorder="1"/>
    <xf numFmtId="187" fontId="4" fillId="0" borderId="0" xfId="1" applyNumberFormat="1" applyFont="1" applyBorder="1"/>
    <xf numFmtId="187" fontId="4" fillId="0" borderId="1" xfId="1" applyNumberFormat="1" applyFont="1" applyBorder="1"/>
    <xf numFmtId="187" fontId="4" fillId="0" borderId="0" xfId="1" applyNumberFormat="1" applyFont="1" applyBorder="1" applyAlignment="1">
      <alignment horizontal="right"/>
    </xf>
    <xf numFmtId="187" fontId="4" fillId="0" borderId="0" xfId="1" applyNumberFormat="1" applyFont="1"/>
    <xf numFmtId="0" fontId="4" fillId="0" borderId="0" xfId="0" applyFont="1"/>
    <xf numFmtId="0" fontId="5" fillId="0" borderId="2" xfId="0" applyFont="1" applyBorder="1"/>
    <xf numFmtId="187" fontId="5" fillId="0" borderId="3" xfId="1" applyNumberFormat="1" applyFont="1" applyBorder="1" applyAlignment="1">
      <alignment horizontal="center"/>
    </xf>
    <xf numFmtId="187" fontId="5" fillId="0" borderId="0" xfId="1" applyNumberFormat="1" applyFont="1" applyBorder="1"/>
    <xf numFmtId="187" fontId="5" fillId="0" borderId="4" xfId="1" applyNumberFormat="1" applyFont="1" applyBorder="1" applyAlignment="1">
      <alignment horizontal="center" vertical="center"/>
    </xf>
    <xf numFmtId="187" fontId="5" fillId="0" borderId="2" xfId="1" applyNumberFormat="1" applyFont="1" applyBorder="1" applyAlignment="1">
      <alignment horizontal="center" vertical="center"/>
    </xf>
    <xf numFmtId="187" fontId="5" fillId="0" borderId="5" xfId="1" applyNumberFormat="1" applyFont="1" applyBorder="1" applyAlignment="1">
      <alignment horizontal="center" vertical="center"/>
    </xf>
    <xf numFmtId="187" fontId="5" fillId="0" borderId="4" xfId="1" applyNumberFormat="1" applyFont="1" applyBorder="1"/>
    <xf numFmtId="187" fontId="5" fillId="0" borderId="2" xfId="1" applyNumberFormat="1" applyFont="1" applyBorder="1"/>
    <xf numFmtId="187" fontId="5" fillId="0" borderId="5" xfId="1" applyNumberFormat="1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187" fontId="5" fillId="0" borderId="6" xfId="1" applyNumberFormat="1" applyFont="1" applyBorder="1" applyAlignment="1">
      <alignment horizontal="center" vertical="center"/>
    </xf>
    <xf numFmtId="187" fontId="5" fillId="0" borderId="7" xfId="1" applyNumberFormat="1" applyFont="1" applyBorder="1" applyAlignment="1">
      <alignment horizontal="center" vertical="center"/>
    </xf>
    <xf numFmtId="187" fontId="5" fillId="0" borderId="0" xfId="1" applyNumberFormat="1" applyFont="1" applyBorder="1" applyAlignment="1">
      <alignment horizontal="center" vertical="center"/>
    </xf>
    <xf numFmtId="187" fontId="5" fillId="0" borderId="8" xfId="1" applyNumberFormat="1" applyFont="1" applyBorder="1" applyAlignment="1">
      <alignment horizontal="center" vertic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87" fontId="5" fillId="0" borderId="9" xfId="1" applyNumberFormat="1" applyFont="1" applyBorder="1" applyAlignment="1">
      <alignment horizontal="center" vertical="center"/>
    </xf>
    <xf numFmtId="187" fontId="5" fillId="0" borderId="1" xfId="1" applyNumberFormat="1" applyFont="1" applyBorder="1" applyAlignment="1">
      <alignment horizontal="center" vertical="center"/>
    </xf>
    <xf numFmtId="187" fontId="5" fillId="0" borderId="10" xfId="1" applyNumberFormat="1" applyFont="1" applyBorder="1" applyAlignment="1">
      <alignment horizontal="center" vertical="center"/>
    </xf>
    <xf numFmtId="187" fontId="5" fillId="0" borderId="9" xfId="1" applyNumberFormat="1" applyFont="1" applyBorder="1" applyAlignment="1">
      <alignment horizontal="center" vertical="center"/>
    </xf>
    <xf numFmtId="187" fontId="5" fillId="0" borderId="1" xfId="1" applyNumberFormat="1" applyFont="1" applyBorder="1" applyAlignment="1">
      <alignment horizontal="center" vertical="center"/>
    </xf>
    <xf numFmtId="187" fontId="5" fillId="0" borderId="10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87" fontId="5" fillId="0" borderId="6" xfId="1" applyNumberFormat="1" applyFont="1" applyBorder="1" applyAlignment="1">
      <alignment horizontal="center"/>
    </xf>
    <xf numFmtId="187" fontId="5" fillId="0" borderId="7" xfId="1" applyNumberFormat="1" applyFont="1" applyBorder="1" applyAlignment="1">
      <alignment horizontal="center"/>
    </xf>
    <xf numFmtId="187" fontId="5" fillId="0" borderId="8" xfId="1" applyNumberFormat="1" applyFont="1" applyBorder="1" applyAlignment="1">
      <alignment horizontal="center"/>
    </xf>
    <xf numFmtId="187" fontId="5" fillId="0" borderId="4" xfId="1" applyNumberFormat="1" applyFont="1" applyBorder="1" applyAlignment="1">
      <alignment horizontal="center"/>
    </xf>
    <xf numFmtId="187" fontId="5" fillId="0" borderId="5" xfId="1" applyNumberFormat="1" applyFont="1" applyBorder="1" applyAlignment="1">
      <alignment horizontal="center"/>
    </xf>
    <xf numFmtId="0" fontId="5" fillId="0" borderId="1" xfId="0" applyFont="1" applyBorder="1"/>
    <xf numFmtId="187" fontId="5" fillId="0" borderId="11" xfId="1" applyNumberFormat="1" applyFont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187" fontId="5" fillId="0" borderId="10" xfId="1" applyNumberFormat="1" applyFont="1" applyBorder="1" applyAlignment="1">
      <alignment horizontal="center"/>
    </xf>
    <xf numFmtId="0" fontId="5" fillId="0" borderId="9" xfId="0" applyFont="1" applyBorder="1"/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88" fontId="6" fillId="0" borderId="6" xfId="1" applyNumberFormat="1" applyFont="1" applyBorder="1"/>
    <xf numFmtId="189" fontId="6" fillId="0" borderId="6" xfId="1" applyNumberFormat="1" applyFont="1" applyBorder="1"/>
    <xf numFmtId="188" fontId="5" fillId="0" borderId="6" xfId="1" applyNumberFormat="1" applyFont="1" applyBorder="1" applyAlignment="1">
      <alignment horizontal="right"/>
    </xf>
    <xf numFmtId="188" fontId="6" fillId="0" borderId="6" xfId="1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7" fillId="0" borderId="0" xfId="0" applyFont="1"/>
    <xf numFmtId="188" fontId="7" fillId="0" borderId="0" xfId="1" applyNumberFormat="1" applyFont="1"/>
    <xf numFmtId="187" fontId="8" fillId="0" borderId="0" xfId="1" applyNumberFormat="1" applyFont="1"/>
    <xf numFmtId="3" fontId="4" fillId="0" borderId="8" xfId="2" applyNumberFormat="1" applyFont="1" applyFill="1" applyBorder="1" applyAlignment="1">
      <alignment horizontal="left"/>
    </xf>
    <xf numFmtId="0" fontId="5" fillId="0" borderId="0" xfId="0" applyFont="1"/>
    <xf numFmtId="188" fontId="5" fillId="0" borderId="6" xfId="1" applyNumberFormat="1" applyFont="1" applyBorder="1"/>
    <xf numFmtId="188" fontId="5" fillId="0" borderId="0" xfId="1" applyNumberFormat="1" applyFont="1"/>
    <xf numFmtId="188" fontId="5" fillId="0" borderId="7" xfId="1" applyNumberFormat="1" applyFont="1" applyBorder="1"/>
    <xf numFmtId="189" fontId="5" fillId="0" borderId="0" xfId="1" applyNumberFormat="1" applyFont="1" applyBorder="1"/>
    <xf numFmtId="0" fontId="4" fillId="0" borderId="0" xfId="2" applyNumberFormat="1" applyFont="1" applyFill="1" applyBorder="1" applyAlignment="1">
      <alignment horizontal="left"/>
    </xf>
    <xf numFmtId="0" fontId="10" fillId="0" borderId="0" xfId="0" applyFont="1"/>
    <xf numFmtId="0" fontId="4" fillId="0" borderId="0" xfId="2" applyFont="1" applyBorder="1" applyAlignment="1">
      <alignment vertical="center"/>
    </xf>
    <xf numFmtId="3" fontId="4" fillId="0" borderId="0" xfId="2" applyNumberFormat="1" applyFont="1" applyFill="1" applyBorder="1" applyAlignment="1">
      <alignment horizontal="left"/>
    </xf>
    <xf numFmtId="188" fontId="5" fillId="0" borderId="0" xfId="1" applyNumberFormat="1" applyFont="1" applyBorder="1"/>
    <xf numFmtId="188" fontId="6" fillId="0" borderId="0" xfId="1" applyNumberFormat="1" applyFont="1" applyBorder="1"/>
    <xf numFmtId="0" fontId="10" fillId="0" borderId="1" xfId="0" applyFont="1" applyBorder="1"/>
    <xf numFmtId="187" fontId="10" fillId="0" borderId="11" xfId="1" applyNumberFormat="1" applyFont="1" applyBorder="1"/>
    <xf numFmtId="187" fontId="10" fillId="0" borderId="1" xfId="1" applyNumberFormat="1" applyFont="1" applyBorder="1"/>
    <xf numFmtId="187" fontId="10" fillId="0" borderId="9" xfId="1" applyNumberFormat="1" applyFont="1" applyBorder="1"/>
    <xf numFmtId="187" fontId="10" fillId="0" borderId="0" xfId="1" applyNumberFormat="1" applyFont="1"/>
    <xf numFmtId="187" fontId="10" fillId="0" borderId="0" xfId="1" applyNumberFormat="1" applyFont="1" applyBorder="1"/>
    <xf numFmtId="0" fontId="8" fillId="0" borderId="0" xfId="0" applyFont="1"/>
    <xf numFmtId="187" fontId="8" fillId="0" borderId="0" xfId="1" applyNumberFormat="1" applyFont="1" applyBorder="1"/>
  </cellXfs>
  <cellStyles count="5">
    <cellStyle name="Comma" xfId="1" builtinId="3"/>
    <cellStyle name="Comma 2" xfId="3"/>
    <cellStyle name="Normal" xfId="0" builtinId="0"/>
    <cellStyle name="Normal 2" xfId="2"/>
    <cellStyle name="ปกติ_สถิติการเกษตร1.xlw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85725</xdr:colOff>
      <xdr:row>0</xdr:row>
      <xdr:rowOff>0</xdr:rowOff>
    </xdr:from>
    <xdr:to>
      <xdr:col>24</xdr:col>
      <xdr:colOff>85725</xdr:colOff>
      <xdr:row>35</xdr:row>
      <xdr:rowOff>152400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12477750" y="0"/>
          <a:ext cx="428625" cy="8458200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4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1295400</xdr:colOff>
      <xdr:row>36</xdr:row>
      <xdr:rowOff>38100</xdr:rowOff>
    </xdr:from>
    <xdr:to>
      <xdr:col>24</xdr:col>
      <xdr:colOff>200025</xdr:colOff>
      <xdr:row>74</xdr:row>
      <xdr:rowOff>28575</xdr:rowOff>
    </xdr:to>
    <xdr:grpSp>
      <xdr:nvGrpSpPr>
        <xdr:cNvPr id="6" name="Group 213"/>
        <xdr:cNvGrpSpPr>
          <a:grpSpLocks/>
        </xdr:cNvGrpSpPr>
      </xdr:nvGrpSpPr>
      <xdr:grpSpPr bwMode="auto">
        <a:xfrm>
          <a:off x="12268200" y="8582025"/>
          <a:ext cx="752475" cy="8467725"/>
          <a:chOff x="998" y="0"/>
          <a:chExt cx="47" cy="67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5" y="153"/>
            <a:ext cx="18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AN55"/>
  <sheetViews>
    <sheetView showGridLines="0" tabSelected="1" zoomScaleNormal="100" workbookViewId="0">
      <selection activeCell="R16" sqref="R16"/>
    </sheetView>
  </sheetViews>
  <sheetFormatPr defaultRowHeight="18.75"/>
  <cols>
    <col min="1" max="1" width="0.85546875" style="68" customWidth="1"/>
    <col min="2" max="2" width="6" style="68" customWidth="1"/>
    <col min="3" max="3" width="5" style="68" customWidth="1"/>
    <col min="4" max="4" width="3" style="68" customWidth="1"/>
    <col min="5" max="5" width="10" style="77" bestFit="1" customWidth="1"/>
    <col min="6" max="6" width="11.140625" style="77" customWidth="1"/>
    <col min="7" max="7" width="10.140625" style="77" bestFit="1" customWidth="1"/>
    <col min="8" max="8" width="10.7109375" style="77" customWidth="1"/>
    <col min="9" max="9" width="10" style="77" bestFit="1" customWidth="1"/>
    <col min="10" max="10" width="10.42578125" style="77" bestFit="1" customWidth="1"/>
    <col min="11" max="11" width="9.140625" style="77" bestFit="1" customWidth="1"/>
    <col min="12" max="12" width="10" style="77" bestFit="1" customWidth="1"/>
    <col min="13" max="13" width="10.140625" style="77" bestFit="1" customWidth="1"/>
    <col min="14" max="14" width="9.140625" style="77" bestFit="1" customWidth="1"/>
    <col min="15" max="15" width="7.42578125" style="77" bestFit="1" customWidth="1"/>
    <col min="16" max="16" width="8.140625" style="77" bestFit="1" customWidth="1"/>
    <col min="17" max="17" width="8.42578125" style="77" bestFit="1" customWidth="1"/>
    <col min="18" max="18" width="7.28515625" style="77" bestFit="1" customWidth="1"/>
    <col min="19" max="19" width="8.140625" style="77" bestFit="1" customWidth="1"/>
    <col min="20" max="20" width="8.28515625" style="77" customWidth="1"/>
    <col min="21" max="21" width="1.140625" style="68" customWidth="1"/>
    <col min="22" max="22" width="21.28515625" style="68" customWidth="1"/>
    <col min="23" max="23" width="2.28515625" style="68" customWidth="1"/>
    <col min="24" max="24" width="4.140625" style="68" customWidth="1"/>
    <col min="25" max="26" width="9.140625" style="68"/>
    <col min="27" max="27" width="11.140625" style="68" bestFit="1" customWidth="1"/>
    <col min="28" max="28" width="9.28515625" style="68" bestFit="1" customWidth="1"/>
    <col min="29" max="29" width="10.85546875" style="68" bestFit="1" customWidth="1"/>
    <col min="30" max="30" width="9.28515625" style="68" bestFit="1" customWidth="1"/>
    <col min="31" max="31" width="10.85546875" style="68" bestFit="1" customWidth="1"/>
    <col min="32" max="32" width="9.28515625" style="68" bestFit="1" customWidth="1"/>
    <col min="33" max="33" width="10.85546875" style="68" bestFit="1" customWidth="1"/>
    <col min="34" max="34" width="9.28515625" style="68" bestFit="1" customWidth="1"/>
    <col min="35" max="35" width="14" style="68" bestFit="1" customWidth="1"/>
    <col min="36" max="36" width="9.28515625" style="68" bestFit="1" customWidth="1"/>
    <col min="37" max="37" width="14" style="68" bestFit="1" customWidth="1"/>
    <col min="38" max="38" width="9.28515625" style="68" bestFit="1" customWidth="1"/>
    <col min="39" max="39" width="12.5703125" style="68" bestFit="1" customWidth="1"/>
    <col min="40" max="40" width="9.28515625" style="68" bestFit="1" customWidth="1"/>
    <col min="41" max="16384" width="9.140625" style="68"/>
  </cols>
  <sheetData>
    <row r="1" spans="1:40" s="1" customFormat="1">
      <c r="B1" s="2" t="s">
        <v>0</v>
      </c>
      <c r="C1" s="3">
        <v>9.11</v>
      </c>
      <c r="D1" s="2" t="s">
        <v>1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40" s="5" customFormat="1">
      <c r="B2" s="1" t="s">
        <v>2</v>
      </c>
      <c r="C2" s="3">
        <v>9.11</v>
      </c>
      <c r="D2" s="6" t="s">
        <v>3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40" s="13" customFormat="1" ht="15">
      <c r="A3" s="8"/>
      <c r="B3" s="8"/>
      <c r="C3" s="8"/>
      <c r="D3" s="8"/>
      <c r="E3" s="9"/>
      <c r="F3" s="10"/>
      <c r="G3" s="10"/>
      <c r="H3" s="10"/>
      <c r="I3" s="10"/>
      <c r="J3" s="10"/>
      <c r="K3" s="10"/>
      <c r="L3" s="10"/>
      <c r="M3" s="10"/>
      <c r="N3" s="10"/>
      <c r="O3" s="11"/>
      <c r="P3" s="12"/>
      <c r="Q3" s="12"/>
      <c r="R3" s="12"/>
      <c r="S3" s="12"/>
      <c r="T3" s="12" t="s">
        <v>4</v>
      </c>
    </row>
    <row r="4" spans="1:40" s="24" customFormat="1" ht="19.5" customHeight="1">
      <c r="A4" s="14"/>
      <c r="B4" s="14"/>
      <c r="C4" s="14"/>
      <c r="D4" s="14"/>
      <c r="E4" s="15"/>
      <c r="F4" s="16"/>
      <c r="G4" s="16"/>
      <c r="H4" s="16"/>
      <c r="I4" s="17" t="s">
        <v>5</v>
      </c>
      <c r="J4" s="18"/>
      <c r="K4" s="19"/>
      <c r="L4" s="20"/>
      <c r="M4" s="21"/>
      <c r="N4" s="22"/>
      <c r="O4" s="20"/>
      <c r="P4" s="21"/>
      <c r="Q4" s="22"/>
      <c r="R4" s="17" t="s">
        <v>6</v>
      </c>
      <c r="S4" s="18"/>
      <c r="T4" s="19"/>
      <c r="U4" s="23"/>
      <c r="V4" s="14"/>
    </row>
    <row r="5" spans="1:40" s="24" customFormat="1" ht="18" customHeight="1">
      <c r="A5" s="25"/>
      <c r="B5" s="25"/>
      <c r="C5" s="25"/>
      <c r="D5" s="25"/>
      <c r="E5" s="26" t="s">
        <v>7</v>
      </c>
      <c r="F5" s="27" t="s">
        <v>8</v>
      </c>
      <c r="G5" s="28"/>
      <c r="H5" s="29"/>
      <c r="I5" s="27" t="s">
        <v>9</v>
      </c>
      <c r="J5" s="28"/>
      <c r="K5" s="29"/>
      <c r="L5" s="27" t="s">
        <v>10</v>
      </c>
      <c r="M5" s="28"/>
      <c r="N5" s="29"/>
      <c r="O5" s="27" t="s">
        <v>11</v>
      </c>
      <c r="P5" s="28"/>
      <c r="Q5" s="29"/>
      <c r="R5" s="27" t="s">
        <v>12</v>
      </c>
      <c r="S5" s="28"/>
      <c r="T5" s="29"/>
      <c r="U5" s="30"/>
    </row>
    <row r="6" spans="1:40" s="24" customFormat="1" ht="18" customHeight="1">
      <c r="A6" s="31" t="s">
        <v>13</v>
      </c>
      <c r="B6" s="31"/>
      <c r="C6" s="31"/>
      <c r="D6" s="32"/>
      <c r="E6" s="26" t="s">
        <v>14</v>
      </c>
      <c r="F6" s="33" t="s">
        <v>15</v>
      </c>
      <c r="G6" s="34"/>
      <c r="H6" s="35"/>
      <c r="I6" s="36"/>
      <c r="J6" s="37" t="s">
        <v>16</v>
      </c>
      <c r="K6" s="38"/>
      <c r="L6" s="33" t="s">
        <v>17</v>
      </c>
      <c r="M6" s="34"/>
      <c r="N6" s="35"/>
      <c r="O6" s="33" t="s">
        <v>18</v>
      </c>
      <c r="P6" s="34"/>
      <c r="Q6" s="35"/>
      <c r="R6" s="33" t="s">
        <v>19</v>
      </c>
      <c r="S6" s="34"/>
      <c r="T6" s="35"/>
      <c r="U6" s="39" t="s">
        <v>20</v>
      </c>
      <c r="V6" s="40"/>
    </row>
    <row r="7" spans="1:40" s="24" customFormat="1" ht="18" customHeight="1">
      <c r="A7" s="40"/>
      <c r="B7" s="40"/>
      <c r="C7" s="40"/>
      <c r="D7" s="32"/>
      <c r="E7" s="41" t="s">
        <v>21</v>
      </c>
      <c r="F7" s="42"/>
      <c r="G7" s="41"/>
      <c r="H7" s="43" t="s">
        <v>22</v>
      </c>
      <c r="I7" s="42"/>
      <c r="J7" s="15"/>
      <c r="K7" s="43" t="s">
        <v>22</v>
      </c>
      <c r="L7" s="42"/>
      <c r="M7" s="41"/>
      <c r="N7" s="43" t="s">
        <v>22</v>
      </c>
      <c r="O7" s="42"/>
      <c r="P7" s="41"/>
      <c r="Q7" s="43" t="s">
        <v>22</v>
      </c>
      <c r="R7" s="44"/>
      <c r="S7" s="15"/>
      <c r="T7" s="45" t="s">
        <v>22</v>
      </c>
      <c r="U7" s="39"/>
      <c r="V7" s="40"/>
    </row>
    <row r="8" spans="1:40" s="24" customFormat="1" ht="18" customHeight="1">
      <c r="A8" s="40"/>
      <c r="B8" s="40"/>
      <c r="C8" s="40"/>
      <c r="D8" s="32"/>
      <c r="E8" s="41" t="s">
        <v>23</v>
      </c>
      <c r="F8" s="42" t="s">
        <v>24</v>
      </c>
      <c r="G8" s="41" t="s">
        <v>25</v>
      </c>
      <c r="H8" s="43" t="s">
        <v>26</v>
      </c>
      <c r="I8" s="42" t="s">
        <v>24</v>
      </c>
      <c r="J8" s="41" t="s">
        <v>25</v>
      </c>
      <c r="K8" s="43" t="s">
        <v>26</v>
      </c>
      <c r="L8" s="42" t="s">
        <v>24</v>
      </c>
      <c r="M8" s="41" t="s">
        <v>25</v>
      </c>
      <c r="N8" s="43" t="s">
        <v>26</v>
      </c>
      <c r="O8" s="42" t="s">
        <v>24</v>
      </c>
      <c r="P8" s="41" t="s">
        <v>25</v>
      </c>
      <c r="Q8" s="43" t="s">
        <v>26</v>
      </c>
      <c r="R8" s="42" t="s">
        <v>24</v>
      </c>
      <c r="S8" s="41" t="s">
        <v>25</v>
      </c>
      <c r="T8" s="43" t="s">
        <v>26</v>
      </c>
      <c r="U8" s="39"/>
      <c r="V8" s="40"/>
    </row>
    <row r="9" spans="1:40" s="24" customFormat="1" ht="18" customHeight="1">
      <c r="E9" s="41" t="s">
        <v>27</v>
      </c>
      <c r="F9" s="42" t="s">
        <v>28</v>
      </c>
      <c r="G9" s="41" t="s">
        <v>29</v>
      </c>
      <c r="H9" s="43" t="s">
        <v>30</v>
      </c>
      <c r="I9" s="42" t="s">
        <v>28</v>
      </c>
      <c r="J9" s="41" t="s">
        <v>29</v>
      </c>
      <c r="K9" s="43" t="s">
        <v>30</v>
      </c>
      <c r="L9" s="42" t="s">
        <v>28</v>
      </c>
      <c r="M9" s="41" t="s">
        <v>29</v>
      </c>
      <c r="N9" s="43" t="s">
        <v>30</v>
      </c>
      <c r="O9" s="42" t="s">
        <v>28</v>
      </c>
      <c r="P9" s="41" t="s">
        <v>29</v>
      </c>
      <c r="Q9" s="43" t="s">
        <v>30</v>
      </c>
      <c r="R9" s="42" t="s">
        <v>28</v>
      </c>
      <c r="S9" s="41" t="s">
        <v>29</v>
      </c>
      <c r="T9" s="43" t="s">
        <v>30</v>
      </c>
      <c r="U9" s="30"/>
    </row>
    <row r="10" spans="1:40" s="24" customFormat="1" ht="18" customHeight="1">
      <c r="A10" s="46"/>
      <c r="B10" s="46"/>
      <c r="C10" s="46"/>
      <c r="D10" s="46"/>
      <c r="E10" s="47" t="s">
        <v>31</v>
      </c>
      <c r="F10" s="48" t="s">
        <v>32</v>
      </c>
      <c r="G10" s="47"/>
      <c r="H10" s="49" t="s">
        <v>33</v>
      </c>
      <c r="I10" s="48" t="s">
        <v>32</v>
      </c>
      <c r="J10" s="47"/>
      <c r="K10" s="49" t="s">
        <v>33</v>
      </c>
      <c r="L10" s="48" t="s">
        <v>32</v>
      </c>
      <c r="M10" s="47"/>
      <c r="N10" s="49" t="s">
        <v>33</v>
      </c>
      <c r="O10" s="48" t="s">
        <v>32</v>
      </c>
      <c r="P10" s="47"/>
      <c r="Q10" s="49" t="s">
        <v>33</v>
      </c>
      <c r="R10" s="48" t="s">
        <v>32</v>
      </c>
      <c r="S10" s="47"/>
      <c r="T10" s="49" t="s">
        <v>33</v>
      </c>
      <c r="U10" s="50"/>
      <c r="V10" s="46"/>
    </row>
    <row r="11" spans="1:40" s="58" customFormat="1" ht="24" customHeight="1">
      <c r="A11" s="51" t="s">
        <v>34</v>
      </c>
      <c r="B11" s="51"/>
      <c r="C11" s="51"/>
      <c r="D11" s="52"/>
      <c r="E11" s="53">
        <v>5029668693.29</v>
      </c>
      <c r="F11" s="53">
        <v>12449073026.450001</v>
      </c>
      <c r="G11" s="53">
        <v>8893142102.789999</v>
      </c>
      <c r="H11" s="53">
        <v>3555930923.6600018</v>
      </c>
      <c r="I11" s="53">
        <v>2383111121.3200002</v>
      </c>
      <c r="J11" s="53">
        <v>1594885066.1800001</v>
      </c>
      <c r="K11" s="53">
        <v>788226055.1400001</v>
      </c>
      <c r="L11" s="53">
        <v>4320181409.6500006</v>
      </c>
      <c r="M11" s="53">
        <v>3634482816.4899993</v>
      </c>
      <c r="N11" s="53">
        <v>685698593.16000128</v>
      </c>
      <c r="O11" s="53">
        <v>7142923</v>
      </c>
      <c r="P11" s="53">
        <v>7329801.6800000006</v>
      </c>
      <c r="Q11" s="54">
        <v>-186878.68000000063</v>
      </c>
      <c r="R11" s="55" t="s">
        <v>35</v>
      </c>
      <c r="S11" s="56" t="s">
        <v>35</v>
      </c>
      <c r="T11" s="56" t="s">
        <v>35</v>
      </c>
      <c r="U11" s="57" t="s">
        <v>27</v>
      </c>
      <c r="V11" s="51"/>
      <c r="AA11" s="59">
        <v>1000000</v>
      </c>
      <c r="AB11" s="60">
        <f>E11/1000000</f>
        <v>5029.6686932900002</v>
      </c>
      <c r="AC11" s="60">
        <f t="shared" ref="AC11:AN26" si="0">F11/1000000</f>
        <v>12449.073026450002</v>
      </c>
      <c r="AD11" s="60">
        <f t="shared" si="0"/>
        <v>8893.1421027899996</v>
      </c>
      <c r="AE11" s="60">
        <f t="shared" si="0"/>
        <v>3555.9309236600016</v>
      </c>
      <c r="AF11" s="60">
        <f t="shared" si="0"/>
        <v>2383.1111213200002</v>
      </c>
      <c r="AG11" s="60">
        <f t="shared" si="0"/>
        <v>1594.88506618</v>
      </c>
      <c r="AH11" s="60">
        <f t="shared" si="0"/>
        <v>788.22605514000008</v>
      </c>
      <c r="AI11" s="60">
        <f t="shared" si="0"/>
        <v>4320.1814096500002</v>
      </c>
      <c r="AJ11" s="60">
        <f t="shared" si="0"/>
        <v>3634.4828164899991</v>
      </c>
      <c r="AK11" s="60">
        <f t="shared" si="0"/>
        <v>685.69859316000122</v>
      </c>
      <c r="AL11" s="60">
        <f t="shared" si="0"/>
        <v>7.1429229999999997</v>
      </c>
      <c r="AM11" s="60">
        <f t="shared" si="0"/>
        <v>7.329801680000001</v>
      </c>
      <c r="AN11" s="60">
        <f t="shared" si="0"/>
        <v>-0.18687868000000063</v>
      </c>
    </row>
    <row r="12" spans="1:40">
      <c r="A12" s="61" t="s">
        <v>36</v>
      </c>
      <c r="B12" s="13"/>
      <c r="C12" s="62"/>
      <c r="D12" s="62"/>
      <c r="E12" s="63">
        <v>578105353.15999997</v>
      </c>
      <c r="F12" s="63">
        <v>1627688294.25</v>
      </c>
      <c r="G12" s="63">
        <v>1083794740.3699999</v>
      </c>
      <c r="H12" s="63">
        <v>543893553.88000011</v>
      </c>
      <c r="I12" s="63">
        <v>167434140.69</v>
      </c>
      <c r="J12" s="63">
        <v>148940941.38</v>
      </c>
      <c r="K12" s="64">
        <v>18493199.310000002</v>
      </c>
      <c r="L12" s="65">
        <v>69538021.609999999</v>
      </c>
      <c r="M12" s="63">
        <v>52307625.149999999</v>
      </c>
      <c r="N12" s="64">
        <v>17230396.460000001</v>
      </c>
      <c r="O12" s="65">
        <v>114000</v>
      </c>
      <c r="P12" s="63">
        <v>1625796.49</v>
      </c>
      <c r="Q12" s="66">
        <v>-1511796.49</v>
      </c>
      <c r="R12" s="55" t="s">
        <v>35</v>
      </c>
      <c r="S12" s="55" t="s">
        <v>35</v>
      </c>
      <c r="T12" s="55" t="s">
        <v>35</v>
      </c>
      <c r="U12" s="67" t="s">
        <v>37</v>
      </c>
      <c r="V12" s="62"/>
      <c r="AA12" s="59">
        <v>1000000</v>
      </c>
      <c r="AB12" s="60">
        <f t="shared" ref="AB12:AN31" si="1">E12/1000000</f>
        <v>578.10535315999994</v>
      </c>
      <c r="AC12" s="60">
        <f t="shared" si="0"/>
        <v>1627.6882942499999</v>
      </c>
      <c r="AD12" s="60">
        <f t="shared" si="0"/>
        <v>1083.7947403699998</v>
      </c>
      <c r="AE12" s="60">
        <f t="shared" si="0"/>
        <v>543.89355388000013</v>
      </c>
      <c r="AF12" s="60">
        <f t="shared" si="0"/>
        <v>167.43414068999999</v>
      </c>
      <c r="AG12" s="60">
        <f t="shared" si="0"/>
        <v>148.94094138</v>
      </c>
      <c r="AH12" s="60">
        <f t="shared" si="0"/>
        <v>18.493199310000001</v>
      </c>
      <c r="AI12" s="60">
        <f t="shared" si="0"/>
        <v>69.538021610000001</v>
      </c>
      <c r="AJ12" s="60">
        <f t="shared" si="0"/>
        <v>52.30762515</v>
      </c>
      <c r="AK12" s="60">
        <f t="shared" si="0"/>
        <v>17.230396460000001</v>
      </c>
      <c r="AL12" s="60">
        <f t="shared" si="0"/>
        <v>0.114</v>
      </c>
      <c r="AM12" s="60">
        <f t="shared" si="0"/>
        <v>1.6257964899999999</v>
      </c>
      <c r="AN12" s="60">
        <f t="shared" si="0"/>
        <v>-1.51179649</v>
      </c>
    </row>
    <row r="13" spans="1:40">
      <c r="A13" s="61" t="s">
        <v>38</v>
      </c>
      <c r="B13" s="13"/>
      <c r="C13" s="62"/>
      <c r="D13" s="62"/>
      <c r="E13" s="63">
        <v>198046107.63</v>
      </c>
      <c r="F13" s="63">
        <v>451285004.86000001</v>
      </c>
      <c r="G13" s="63">
        <v>394924836.94999999</v>
      </c>
      <c r="H13" s="63">
        <v>56360167.910000026</v>
      </c>
      <c r="I13" s="63">
        <v>56821814.270000003</v>
      </c>
      <c r="J13" s="63">
        <v>40442909.509999998</v>
      </c>
      <c r="K13" s="64">
        <v>16378904.760000005</v>
      </c>
      <c r="L13" s="65">
        <v>179286890.00999999</v>
      </c>
      <c r="M13" s="63">
        <v>53722878.43</v>
      </c>
      <c r="N13" s="64">
        <v>125564011.57999998</v>
      </c>
      <c r="O13" s="55" t="s">
        <v>35</v>
      </c>
      <c r="P13" s="63">
        <v>256976.62</v>
      </c>
      <c r="Q13" s="66">
        <v>-256976.62</v>
      </c>
      <c r="R13" s="55" t="s">
        <v>35</v>
      </c>
      <c r="S13" s="55" t="s">
        <v>35</v>
      </c>
      <c r="T13" s="55" t="s">
        <v>35</v>
      </c>
      <c r="U13" s="67" t="s">
        <v>39</v>
      </c>
      <c r="V13" s="62"/>
      <c r="AA13" s="59">
        <v>1000000</v>
      </c>
      <c r="AB13" s="60">
        <f t="shared" si="1"/>
        <v>198.04610762999999</v>
      </c>
      <c r="AC13" s="60">
        <f t="shared" si="0"/>
        <v>451.28500486000002</v>
      </c>
      <c r="AD13" s="60">
        <f t="shared" si="0"/>
        <v>394.92483694999999</v>
      </c>
      <c r="AE13" s="60">
        <f t="shared" si="0"/>
        <v>56.36016791000003</v>
      </c>
      <c r="AF13" s="60">
        <f t="shared" si="0"/>
        <v>56.821814270000004</v>
      </c>
      <c r="AG13" s="60">
        <f t="shared" si="0"/>
        <v>40.44290951</v>
      </c>
      <c r="AH13" s="60">
        <f t="shared" si="0"/>
        <v>16.378904760000005</v>
      </c>
      <c r="AI13" s="60">
        <f t="shared" si="0"/>
        <v>179.28689000999998</v>
      </c>
      <c r="AJ13" s="60">
        <f t="shared" si="0"/>
        <v>53.722878430000002</v>
      </c>
      <c r="AK13" s="60">
        <f t="shared" si="0"/>
        <v>125.56401157999998</v>
      </c>
      <c r="AL13" s="60" t="e">
        <f t="shared" si="0"/>
        <v>#VALUE!</v>
      </c>
      <c r="AM13" s="60">
        <f t="shared" si="0"/>
        <v>0.25697661999999999</v>
      </c>
      <c r="AN13" s="60">
        <f t="shared" si="0"/>
        <v>-0.25697661999999999</v>
      </c>
    </row>
    <row r="14" spans="1:40">
      <c r="A14" s="61" t="s">
        <v>40</v>
      </c>
      <c r="B14" s="13"/>
      <c r="C14" s="62"/>
      <c r="D14" s="62"/>
      <c r="E14" s="55" t="s">
        <v>35</v>
      </c>
      <c r="F14" s="55" t="s">
        <v>35</v>
      </c>
      <c r="G14" s="55" t="s">
        <v>35</v>
      </c>
      <c r="H14" s="55" t="s">
        <v>35</v>
      </c>
      <c r="I14" s="55" t="s">
        <v>35</v>
      </c>
      <c r="J14" s="55" t="s">
        <v>35</v>
      </c>
      <c r="K14" s="55" t="s">
        <v>35</v>
      </c>
      <c r="L14" s="55" t="s">
        <v>35</v>
      </c>
      <c r="M14" s="55" t="s">
        <v>35</v>
      </c>
      <c r="N14" s="55" t="s">
        <v>35</v>
      </c>
      <c r="O14" s="55" t="s">
        <v>35</v>
      </c>
      <c r="P14" s="55" t="s">
        <v>35</v>
      </c>
      <c r="Q14" s="55" t="s">
        <v>35</v>
      </c>
      <c r="R14" s="55" t="s">
        <v>35</v>
      </c>
      <c r="S14" s="55" t="s">
        <v>35</v>
      </c>
      <c r="T14" s="55" t="s">
        <v>35</v>
      </c>
      <c r="U14" s="67" t="s">
        <v>41</v>
      </c>
      <c r="V14" s="62"/>
      <c r="AA14" s="59">
        <v>1000000</v>
      </c>
      <c r="AB14" s="60" t="e">
        <f t="shared" si="1"/>
        <v>#VALUE!</v>
      </c>
      <c r="AC14" s="60" t="e">
        <f t="shared" si="0"/>
        <v>#VALUE!</v>
      </c>
      <c r="AD14" s="60" t="e">
        <f t="shared" si="0"/>
        <v>#VALUE!</v>
      </c>
      <c r="AE14" s="60" t="e">
        <f t="shared" si="0"/>
        <v>#VALUE!</v>
      </c>
      <c r="AF14" s="60" t="e">
        <f t="shared" si="0"/>
        <v>#VALUE!</v>
      </c>
      <c r="AG14" s="60" t="e">
        <f t="shared" si="0"/>
        <v>#VALUE!</v>
      </c>
      <c r="AH14" s="60" t="e">
        <f t="shared" si="0"/>
        <v>#VALUE!</v>
      </c>
      <c r="AI14" s="60" t="e">
        <f t="shared" si="0"/>
        <v>#VALUE!</v>
      </c>
      <c r="AJ14" s="60" t="e">
        <f t="shared" si="0"/>
        <v>#VALUE!</v>
      </c>
      <c r="AK14" s="60" t="e">
        <f t="shared" si="0"/>
        <v>#VALUE!</v>
      </c>
      <c r="AL14" s="60" t="e">
        <f t="shared" si="0"/>
        <v>#VALUE!</v>
      </c>
      <c r="AM14" s="60" t="e">
        <f t="shared" si="0"/>
        <v>#VALUE!</v>
      </c>
      <c r="AN14" s="60" t="e">
        <f t="shared" si="0"/>
        <v>#VALUE!</v>
      </c>
    </row>
    <row r="15" spans="1:40">
      <c r="A15" s="61" t="s">
        <v>42</v>
      </c>
      <c r="B15" s="13"/>
      <c r="C15" s="62"/>
      <c r="D15" s="62"/>
      <c r="E15" s="63">
        <v>220179179.05000001</v>
      </c>
      <c r="F15" s="63">
        <v>925818710.35000002</v>
      </c>
      <c r="G15" s="63">
        <v>782804900.12</v>
      </c>
      <c r="H15" s="63">
        <v>143013810.23000002</v>
      </c>
      <c r="I15" s="63">
        <v>177355442.40000001</v>
      </c>
      <c r="J15" s="63">
        <v>163181501.37</v>
      </c>
      <c r="K15" s="64">
        <v>14173941.030000001</v>
      </c>
      <c r="L15" s="65">
        <v>279576731.20999998</v>
      </c>
      <c r="M15" s="63">
        <v>216366710.97999999</v>
      </c>
      <c r="N15" s="64">
        <v>63210020.229999989</v>
      </c>
      <c r="O15" s="55" t="s">
        <v>35</v>
      </c>
      <c r="P15" s="63">
        <v>218592.44</v>
      </c>
      <c r="Q15" s="66">
        <v>-218592.44</v>
      </c>
      <c r="R15" s="55" t="s">
        <v>35</v>
      </c>
      <c r="S15" s="55" t="s">
        <v>35</v>
      </c>
      <c r="T15" s="55" t="s">
        <v>35</v>
      </c>
      <c r="U15" s="67" t="s">
        <v>43</v>
      </c>
      <c r="V15" s="62"/>
      <c r="AA15" s="59">
        <v>1000000</v>
      </c>
      <c r="AB15" s="60">
        <f t="shared" si="1"/>
        <v>220.17917905000002</v>
      </c>
      <c r="AC15" s="60">
        <f t="shared" si="0"/>
        <v>925.81871035000006</v>
      </c>
      <c r="AD15" s="60">
        <f t="shared" si="0"/>
        <v>782.80490011999996</v>
      </c>
      <c r="AE15" s="60">
        <f t="shared" si="0"/>
        <v>143.01381023000002</v>
      </c>
      <c r="AF15" s="60">
        <f t="shared" si="0"/>
        <v>177.35544240000002</v>
      </c>
      <c r="AG15" s="60">
        <f t="shared" si="0"/>
        <v>163.18150137000001</v>
      </c>
      <c r="AH15" s="60">
        <f t="shared" si="0"/>
        <v>14.173941030000002</v>
      </c>
      <c r="AI15" s="60">
        <f t="shared" si="0"/>
        <v>279.57673120999999</v>
      </c>
      <c r="AJ15" s="60">
        <f t="shared" si="0"/>
        <v>216.36671097999999</v>
      </c>
      <c r="AK15" s="60">
        <f t="shared" si="0"/>
        <v>63.210020229999991</v>
      </c>
      <c r="AL15" s="60" t="e">
        <f t="shared" si="0"/>
        <v>#VALUE!</v>
      </c>
      <c r="AM15" s="60">
        <f t="shared" si="0"/>
        <v>0.21859244</v>
      </c>
      <c r="AN15" s="60">
        <f t="shared" si="0"/>
        <v>-0.21859244</v>
      </c>
    </row>
    <row r="16" spans="1:40">
      <c r="A16" s="61" t="s">
        <v>44</v>
      </c>
      <c r="B16" s="13"/>
      <c r="C16" s="62"/>
      <c r="D16" s="62"/>
      <c r="E16" s="63">
        <v>366107827.07999998</v>
      </c>
      <c r="F16" s="63">
        <v>610989348.30999994</v>
      </c>
      <c r="G16" s="63">
        <v>402606847.45999998</v>
      </c>
      <c r="H16" s="63">
        <v>208382500.84999996</v>
      </c>
      <c r="I16" s="63">
        <v>160200470.63</v>
      </c>
      <c r="J16" s="63">
        <v>114083538.95</v>
      </c>
      <c r="K16" s="64">
        <v>46116931.679999992</v>
      </c>
      <c r="L16" s="65">
        <v>222979191.06999999</v>
      </c>
      <c r="M16" s="63">
        <v>111097246.65000001</v>
      </c>
      <c r="N16" s="64">
        <v>111881944.41999999</v>
      </c>
      <c r="O16" s="65">
        <v>480000</v>
      </c>
      <c r="P16" s="63">
        <v>753549.87</v>
      </c>
      <c r="Q16" s="66">
        <v>-273549.87</v>
      </c>
      <c r="R16" s="55" t="s">
        <v>35</v>
      </c>
      <c r="S16" s="55" t="s">
        <v>35</v>
      </c>
      <c r="T16" s="55" t="s">
        <v>35</v>
      </c>
      <c r="U16" s="67" t="s">
        <v>45</v>
      </c>
      <c r="V16" s="62"/>
      <c r="AA16" s="59">
        <v>1000000</v>
      </c>
      <c r="AB16" s="60">
        <f t="shared" si="1"/>
        <v>366.10782707999999</v>
      </c>
      <c r="AC16" s="60">
        <f t="shared" si="0"/>
        <v>610.98934830999997</v>
      </c>
      <c r="AD16" s="60">
        <f t="shared" si="0"/>
        <v>402.60684745999998</v>
      </c>
      <c r="AE16" s="60">
        <f t="shared" si="0"/>
        <v>208.38250084999996</v>
      </c>
      <c r="AF16" s="60">
        <f t="shared" si="0"/>
        <v>160.20047062999998</v>
      </c>
      <c r="AG16" s="60">
        <f t="shared" si="0"/>
        <v>114.08353895</v>
      </c>
      <c r="AH16" s="60">
        <f t="shared" si="0"/>
        <v>46.116931679999993</v>
      </c>
      <c r="AI16" s="60">
        <f t="shared" si="0"/>
        <v>222.97919106999998</v>
      </c>
      <c r="AJ16" s="60">
        <f t="shared" si="0"/>
        <v>111.09724665</v>
      </c>
      <c r="AK16" s="60">
        <f t="shared" si="0"/>
        <v>111.88194441999998</v>
      </c>
      <c r="AL16" s="60">
        <f t="shared" si="0"/>
        <v>0.48</v>
      </c>
      <c r="AM16" s="60">
        <f t="shared" si="0"/>
        <v>0.75354986999999996</v>
      </c>
      <c r="AN16" s="60">
        <f t="shared" si="0"/>
        <v>-0.27354986999999997</v>
      </c>
    </row>
    <row r="17" spans="1:40">
      <c r="A17" s="61" t="s">
        <v>46</v>
      </c>
      <c r="B17" s="13"/>
      <c r="C17" s="62"/>
      <c r="D17" s="62"/>
      <c r="E17" s="63">
        <v>343414847.11000001</v>
      </c>
      <c r="F17" s="63">
        <v>1166312095.3199999</v>
      </c>
      <c r="G17" s="63">
        <v>976712704.47000003</v>
      </c>
      <c r="H17" s="63">
        <v>189599390.8499999</v>
      </c>
      <c r="I17" s="63">
        <v>340465306.79000002</v>
      </c>
      <c r="J17" s="63">
        <v>191842739.44999999</v>
      </c>
      <c r="K17" s="64">
        <v>148622567.34000003</v>
      </c>
      <c r="L17" s="65">
        <v>724921059.70000005</v>
      </c>
      <c r="M17" s="63">
        <v>717422374.90999997</v>
      </c>
      <c r="N17" s="64">
        <v>7498684.7900000811</v>
      </c>
      <c r="O17" s="55" t="s">
        <v>35</v>
      </c>
      <c r="P17" s="63">
        <v>2305795.87</v>
      </c>
      <c r="Q17" s="66">
        <v>-2305795.87</v>
      </c>
      <c r="R17" s="55" t="s">
        <v>35</v>
      </c>
      <c r="S17" s="55" t="s">
        <v>35</v>
      </c>
      <c r="T17" s="55" t="s">
        <v>35</v>
      </c>
      <c r="U17" s="67" t="s">
        <v>47</v>
      </c>
      <c r="V17" s="62"/>
      <c r="AA17" s="59">
        <v>1000000</v>
      </c>
      <c r="AB17" s="60">
        <f t="shared" si="1"/>
        <v>343.41484711000004</v>
      </c>
      <c r="AC17" s="60">
        <f t="shared" si="0"/>
        <v>1166.31209532</v>
      </c>
      <c r="AD17" s="60">
        <f t="shared" si="0"/>
        <v>976.71270447000006</v>
      </c>
      <c r="AE17" s="60">
        <f t="shared" si="0"/>
        <v>189.59939084999991</v>
      </c>
      <c r="AF17" s="60">
        <f t="shared" si="0"/>
        <v>340.46530679</v>
      </c>
      <c r="AG17" s="60">
        <f t="shared" si="0"/>
        <v>191.84273944999998</v>
      </c>
      <c r="AH17" s="60">
        <f t="shared" si="0"/>
        <v>148.62256734000005</v>
      </c>
      <c r="AI17" s="60">
        <f t="shared" si="0"/>
        <v>724.9210597</v>
      </c>
      <c r="AJ17" s="60">
        <f t="shared" si="0"/>
        <v>717.42237490999992</v>
      </c>
      <c r="AK17" s="60">
        <f t="shared" si="0"/>
        <v>7.4986847900000813</v>
      </c>
      <c r="AL17" s="60" t="e">
        <f t="shared" si="0"/>
        <v>#VALUE!</v>
      </c>
      <c r="AM17" s="60">
        <f t="shared" si="0"/>
        <v>2.3057958700000003</v>
      </c>
      <c r="AN17" s="60">
        <f t="shared" si="0"/>
        <v>-2.3057958700000003</v>
      </c>
    </row>
    <row r="18" spans="1:40">
      <c r="A18" s="61" t="s">
        <v>48</v>
      </c>
      <c r="B18" s="13"/>
      <c r="C18" s="62"/>
      <c r="D18" s="62"/>
      <c r="E18" s="63">
        <v>310828075.10000002</v>
      </c>
      <c r="F18" s="63">
        <v>827777808.13999999</v>
      </c>
      <c r="G18" s="63">
        <v>595612490.12</v>
      </c>
      <c r="H18" s="63">
        <v>232165318.01999998</v>
      </c>
      <c r="I18" s="63">
        <v>120677000</v>
      </c>
      <c r="J18" s="63">
        <v>59175357.189999998</v>
      </c>
      <c r="K18" s="64">
        <v>61501642.810000002</v>
      </c>
      <c r="L18" s="65">
        <v>255753978.90000001</v>
      </c>
      <c r="M18" s="63">
        <v>238577893.63</v>
      </c>
      <c r="N18" s="64">
        <v>17176085.270000011</v>
      </c>
      <c r="O18" s="55" t="s">
        <v>35</v>
      </c>
      <c r="P18" s="63">
        <v>14971</v>
      </c>
      <c r="Q18" s="66">
        <v>-14971</v>
      </c>
      <c r="R18" s="55" t="s">
        <v>35</v>
      </c>
      <c r="S18" s="55" t="s">
        <v>35</v>
      </c>
      <c r="T18" s="55" t="s">
        <v>35</v>
      </c>
      <c r="U18" s="67" t="s">
        <v>49</v>
      </c>
      <c r="V18" s="62"/>
      <c r="AA18" s="59">
        <v>1000000</v>
      </c>
      <c r="AB18" s="60">
        <f t="shared" si="1"/>
        <v>310.82807510000004</v>
      </c>
      <c r="AC18" s="60">
        <f t="shared" si="0"/>
        <v>827.77780813999993</v>
      </c>
      <c r="AD18" s="60">
        <f t="shared" si="0"/>
        <v>595.61249011999996</v>
      </c>
      <c r="AE18" s="60">
        <f t="shared" si="0"/>
        <v>232.16531801999997</v>
      </c>
      <c r="AF18" s="60">
        <f t="shared" si="0"/>
        <v>120.67700000000001</v>
      </c>
      <c r="AG18" s="60">
        <f t="shared" si="0"/>
        <v>59.17535719</v>
      </c>
      <c r="AH18" s="60">
        <f t="shared" si="0"/>
        <v>61.50164281</v>
      </c>
      <c r="AI18" s="60">
        <f t="shared" si="0"/>
        <v>255.75397889999999</v>
      </c>
      <c r="AJ18" s="60">
        <f t="shared" si="0"/>
        <v>238.57789363000001</v>
      </c>
      <c r="AK18" s="60">
        <f t="shared" si="0"/>
        <v>17.176085270000012</v>
      </c>
      <c r="AL18" s="60" t="e">
        <f t="shared" si="0"/>
        <v>#VALUE!</v>
      </c>
      <c r="AM18" s="60">
        <f t="shared" si="0"/>
        <v>1.4971E-2</v>
      </c>
      <c r="AN18" s="60">
        <f t="shared" si="0"/>
        <v>-1.4971E-2</v>
      </c>
    </row>
    <row r="19" spans="1:40">
      <c r="A19" s="61" t="s">
        <v>50</v>
      </c>
      <c r="B19" s="13"/>
      <c r="C19" s="62"/>
      <c r="D19" s="62"/>
      <c r="E19" s="63">
        <v>342487464.55000001</v>
      </c>
      <c r="F19" s="63">
        <v>753009132.64999998</v>
      </c>
      <c r="G19" s="63">
        <v>502959594.56</v>
      </c>
      <c r="H19" s="63">
        <v>250049538.08999997</v>
      </c>
      <c r="I19" s="63">
        <v>207573301.00999999</v>
      </c>
      <c r="J19" s="63">
        <v>119467586.52</v>
      </c>
      <c r="K19" s="64">
        <v>88105714.489999995</v>
      </c>
      <c r="L19" s="65">
        <v>61370322.57</v>
      </c>
      <c r="M19" s="63">
        <v>57038110.600000001</v>
      </c>
      <c r="N19" s="64">
        <v>4332211.9699999988</v>
      </c>
      <c r="O19" s="55" t="s">
        <v>35</v>
      </c>
      <c r="P19" s="55" t="s">
        <v>35</v>
      </c>
      <c r="Q19" s="55" t="s">
        <v>35</v>
      </c>
      <c r="R19" s="55" t="s">
        <v>35</v>
      </c>
      <c r="S19" s="55" t="s">
        <v>35</v>
      </c>
      <c r="T19" s="55" t="s">
        <v>35</v>
      </c>
      <c r="U19" s="67" t="s">
        <v>51</v>
      </c>
      <c r="V19" s="62"/>
      <c r="AA19" s="59">
        <v>1000000</v>
      </c>
      <c r="AB19" s="60">
        <f t="shared" si="1"/>
        <v>342.48746455000003</v>
      </c>
      <c r="AC19" s="60">
        <f t="shared" si="0"/>
        <v>753.00913264999997</v>
      </c>
      <c r="AD19" s="60">
        <f t="shared" si="0"/>
        <v>502.95959456000003</v>
      </c>
      <c r="AE19" s="60">
        <f t="shared" si="0"/>
        <v>250.04953808999997</v>
      </c>
      <c r="AF19" s="60">
        <f t="shared" si="0"/>
        <v>207.57330100999999</v>
      </c>
      <c r="AG19" s="60">
        <f t="shared" si="0"/>
        <v>119.46758652</v>
      </c>
      <c r="AH19" s="60">
        <f t="shared" si="0"/>
        <v>88.105714489999997</v>
      </c>
      <c r="AI19" s="60">
        <f t="shared" si="0"/>
        <v>61.370322569999999</v>
      </c>
      <c r="AJ19" s="60">
        <f t="shared" si="0"/>
        <v>57.038110600000003</v>
      </c>
      <c r="AK19" s="60">
        <f t="shared" si="0"/>
        <v>4.3322119699999986</v>
      </c>
      <c r="AL19" s="60" t="e">
        <f t="shared" si="0"/>
        <v>#VALUE!</v>
      </c>
      <c r="AM19" s="60" t="e">
        <f t="shared" si="0"/>
        <v>#VALUE!</v>
      </c>
      <c r="AN19" s="60" t="e">
        <f t="shared" si="0"/>
        <v>#VALUE!</v>
      </c>
    </row>
    <row r="20" spans="1:40">
      <c r="A20" s="61" t="s">
        <v>52</v>
      </c>
      <c r="B20" s="13"/>
      <c r="C20" s="62"/>
      <c r="D20" s="62"/>
      <c r="E20" s="63">
        <v>113492092.98</v>
      </c>
      <c r="F20" s="63">
        <v>562063160.29999995</v>
      </c>
      <c r="G20" s="63">
        <v>465538525.63</v>
      </c>
      <c r="H20" s="63">
        <v>96524634.669999957</v>
      </c>
      <c r="I20" s="63">
        <v>86923289.969999999</v>
      </c>
      <c r="J20" s="63">
        <v>75276184.989999995</v>
      </c>
      <c r="K20" s="64">
        <v>11647104.980000004</v>
      </c>
      <c r="L20" s="65">
        <v>207508715.15000001</v>
      </c>
      <c r="M20" s="63">
        <v>202188361.81999999</v>
      </c>
      <c r="N20" s="64">
        <v>5320353.3300000131</v>
      </c>
      <c r="O20" s="55" t="s">
        <v>35</v>
      </c>
      <c r="P20" s="55" t="s">
        <v>35</v>
      </c>
      <c r="Q20" s="55" t="s">
        <v>35</v>
      </c>
      <c r="R20" s="55" t="s">
        <v>35</v>
      </c>
      <c r="S20" s="55" t="s">
        <v>35</v>
      </c>
      <c r="T20" s="55" t="s">
        <v>35</v>
      </c>
      <c r="U20" s="67" t="s">
        <v>53</v>
      </c>
      <c r="V20" s="62"/>
      <c r="AA20" s="59">
        <v>1000000</v>
      </c>
      <c r="AB20" s="60">
        <f t="shared" si="1"/>
        <v>113.49209298000001</v>
      </c>
      <c r="AC20" s="60">
        <f t="shared" si="0"/>
        <v>562.06316029999994</v>
      </c>
      <c r="AD20" s="60">
        <f t="shared" si="0"/>
        <v>465.53852562999998</v>
      </c>
      <c r="AE20" s="60">
        <f t="shared" si="0"/>
        <v>96.524634669999955</v>
      </c>
      <c r="AF20" s="60">
        <f t="shared" si="0"/>
        <v>86.923289969999999</v>
      </c>
      <c r="AG20" s="60">
        <f t="shared" si="0"/>
        <v>75.27618498999999</v>
      </c>
      <c r="AH20" s="60">
        <f t="shared" si="0"/>
        <v>11.647104980000003</v>
      </c>
      <c r="AI20" s="60">
        <f t="shared" si="0"/>
        <v>207.50871515</v>
      </c>
      <c r="AJ20" s="60">
        <f t="shared" si="0"/>
        <v>202.18836181999998</v>
      </c>
      <c r="AK20" s="60">
        <f t="shared" si="0"/>
        <v>5.320353330000013</v>
      </c>
      <c r="AL20" s="60" t="e">
        <f t="shared" si="0"/>
        <v>#VALUE!</v>
      </c>
      <c r="AM20" s="60" t="e">
        <f t="shared" si="0"/>
        <v>#VALUE!</v>
      </c>
      <c r="AN20" s="60" t="e">
        <f t="shared" si="0"/>
        <v>#VALUE!</v>
      </c>
    </row>
    <row r="21" spans="1:40">
      <c r="A21" s="61" t="s">
        <v>54</v>
      </c>
      <c r="B21" s="13"/>
      <c r="C21" s="62"/>
      <c r="D21" s="62"/>
      <c r="E21" s="63">
        <v>379780037.18000001</v>
      </c>
      <c r="F21" s="63">
        <v>883141202.03999996</v>
      </c>
      <c r="G21" s="63">
        <v>613801078.09000003</v>
      </c>
      <c r="H21" s="63">
        <v>269340123.94999993</v>
      </c>
      <c r="I21" s="63">
        <v>159553331.19999999</v>
      </c>
      <c r="J21" s="63">
        <v>82914577.900000006</v>
      </c>
      <c r="K21" s="64">
        <v>76638753.299999982</v>
      </c>
      <c r="L21" s="65">
        <v>323913538.13999999</v>
      </c>
      <c r="M21" s="63">
        <v>291640013.72000003</v>
      </c>
      <c r="N21" s="64">
        <v>32273524.419999957</v>
      </c>
      <c r="O21" s="65">
        <v>1670000</v>
      </c>
      <c r="P21" s="63">
        <v>142364.49</v>
      </c>
      <c r="Q21" s="66">
        <v>1527635.51</v>
      </c>
      <c r="R21" s="55" t="s">
        <v>35</v>
      </c>
      <c r="S21" s="55" t="s">
        <v>35</v>
      </c>
      <c r="T21" s="55" t="s">
        <v>35</v>
      </c>
      <c r="U21" s="67" t="s">
        <v>55</v>
      </c>
      <c r="V21" s="62"/>
      <c r="AA21" s="59">
        <v>1000000</v>
      </c>
      <c r="AB21" s="60">
        <f t="shared" si="1"/>
        <v>379.78003718000002</v>
      </c>
      <c r="AC21" s="60">
        <f t="shared" si="0"/>
        <v>883.14120203999994</v>
      </c>
      <c r="AD21" s="60">
        <f t="shared" si="0"/>
        <v>613.80107809000003</v>
      </c>
      <c r="AE21" s="60">
        <f t="shared" si="0"/>
        <v>269.34012394999991</v>
      </c>
      <c r="AF21" s="60">
        <f t="shared" si="0"/>
        <v>159.55333119999997</v>
      </c>
      <c r="AG21" s="60">
        <f t="shared" si="0"/>
        <v>82.914577900000012</v>
      </c>
      <c r="AH21" s="60">
        <f t="shared" si="0"/>
        <v>76.638753299999976</v>
      </c>
      <c r="AI21" s="60">
        <f t="shared" si="0"/>
        <v>323.91353813999996</v>
      </c>
      <c r="AJ21" s="60">
        <f t="shared" si="0"/>
        <v>291.64001372000001</v>
      </c>
      <c r="AK21" s="60">
        <f t="shared" si="0"/>
        <v>32.273524419999958</v>
      </c>
      <c r="AL21" s="60">
        <f t="shared" si="0"/>
        <v>1.67</v>
      </c>
      <c r="AM21" s="60">
        <f t="shared" si="0"/>
        <v>0.14236448999999998</v>
      </c>
      <c r="AN21" s="60">
        <f t="shared" si="0"/>
        <v>1.5276355100000001</v>
      </c>
    </row>
    <row r="22" spans="1:40">
      <c r="A22" s="61" t="s">
        <v>56</v>
      </c>
      <c r="B22" s="13"/>
      <c r="C22" s="62"/>
      <c r="D22" s="62"/>
      <c r="E22" s="63">
        <v>130018020.09999999</v>
      </c>
      <c r="F22" s="63">
        <v>295666112.83999997</v>
      </c>
      <c r="G22" s="63">
        <v>182258833.36000001</v>
      </c>
      <c r="H22" s="63">
        <v>113407279.47999996</v>
      </c>
      <c r="I22" s="63">
        <v>39420001.549999997</v>
      </c>
      <c r="J22" s="63">
        <v>28967048.300000001</v>
      </c>
      <c r="K22" s="64">
        <v>10452953.249999996</v>
      </c>
      <c r="L22" s="65">
        <v>85162498.930000007</v>
      </c>
      <c r="M22" s="63">
        <v>79004711.560000002</v>
      </c>
      <c r="N22" s="64">
        <v>6157787.3700000048</v>
      </c>
      <c r="O22" s="55" t="s">
        <v>35</v>
      </c>
      <c r="P22" s="55" t="s">
        <v>35</v>
      </c>
      <c r="Q22" s="55" t="s">
        <v>35</v>
      </c>
      <c r="R22" s="55" t="s">
        <v>35</v>
      </c>
      <c r="S22" s="55" t="s">
        <v>35</v>
      </c>
      <c r="T22" s="55" t="s">
        <v>35</v>
      </c>
      <c r="U22" s="67" t="s">
        <v>57</v>
      </c>
      <c r="V22" s="62"/>
      <c r="AA22" s="59">
        <v>1000000</v>
      </c>
      <c r="AB22" s="60">
        <f t="shared" si="1"/>
        <v>130.0180201</v>
      </c>
      <c r="AC22" s="60">
        <f t="shared" si="0"/>
        <v>295.66611283999998</v>
      </c>
      <c r="AD22" s="60">
        <f t="shared" si="0"/>
        <v>182.25883336000001</v>
      </c>
      <c r="AE22" s="60">
        <f t="shared" si="0"/>
        <v>113.40727947999996</v>
      </c>
      <c r="AF22" s="60">
        <f t="shared" si="0"/>
        <v>39.420001549999995</v>
      </c>
      <c r="AG22" s="60">
        <f t="shared" si="0"/>
        <v>28.967048300000002</v>
      </c>
      <c r="AH22" s="60">
        <f t="shared" si="0"/>
        <v>10.452953249999997</v>
      </c>
      <c r="AI22" s="60">
        <f t="shared" si="0"/>
        <v>85.162498930000012</v>
      </c>
      <c r="AJ22" s="60">
        <f t="shared" si="0"/>
        <v>79.004711560000004</v>
      </c>
      <c r="AK22" s="60">
        <f t="shared" si="0"/>
        <v>6.1577873700000048</v>
      </c>
      <c r="AL22" s="60" t="e">
        <f t="shared" si="0"/>
        <v>#VALUE!</v>
      </c>
      <c r="AM22" s="60" t="e">
        <f t="shared" si="0"/>
        <v>#VALUE!</v>
      </c>
      <c r="AN22" s="60" t="e">
        <f t="shared" si="0"/>
        <v>#VALUE!</v>
      </c>
    </row>
    <row r="23" spans="1:40">
      <c r="A23" s="61" t="s">
        <v>58</v>
      </c>
      <c r="B23" s="13"/>
      <c r="C23" s="62"/>
      <c r="D23" s="62"/>
      <c r="E23" s="63">
        <v>214328146.34999999</v>
      </c>
      <c r="F23" s="63">
        <v>714358372.22000003</v>
      </c>
      <c r="G23" s="63">
        <v>571992363.76999998</v>
      </c>
      <c r="H23" s="63">
        <v>142366008.45000005</v>
      </c>
      <c r="I23" s="63">
        <v>64564985</v>
      </c>
      <c r="J23" s="63">
        <v>64599901.909999996</v>
      </c>
      <c r="K23" s="64">
        <v>-34916.909999996424</v>
      </c>
      <c r="L23" s="65">
        <v>249774172.06</v>
      </c>
      <c r="M23" s="63">
        <v>178411463.97</v>
      </c>
      <c r="N23" s="64">
        <v>71362708.090000004</v>
      </c>
      <c r="O23" s="65">
        <v>1038923</v>
      </c>
      <c r="P23" s="63">
        <v>404576.28</v>
      </c>
      <c r="Q23" s="66">
        <v>634346.72</v>
      </c>
      <c r="R23" s="55" t="s">
        <v>35</v>
      </c>
      <c r="S23" s="55" t="s">
        <v>35</v>
      </c>
      <c r="T23" s="55" t="s">
        <v>35</v>
      </c>
      <c r="U23" s="67" t="s">
        <v>59</v>
      </c>
      <c r="V23" s="62"/>
      <c r="AA23" s="59">
        <v>1000000</v>
      </c>
      <c r="AB23" s="60">
        <f t="shared" si="1"/>
        <v>214.32814635</v>
      </c>
      <c r="AC23" s="60">
        <f t="shared" si="0"/>
        <v>714.35837221999998</v>
      </c>
      <c r="AD23" s="60">
        <f t="shared" si="0"/>
        <v>571.99236377</v>
      </c>
      <c r="AE23" s="60">
        <f t="shared" si="0"/>
        <v>142.36600845000004</v>
      </c>
      <c r="AF23" s="60">
        <f t="shared" si="0"/>
        <v>64.564984999999993</v>
      </c>
      <c r="AG23" s="60">
        <f t="shared" si="0"/>
        <v>64.59990191</v>
      </c>
      <c r="AH23" s="60">
        <f t="shared" si="0"/>
        <v>-3.4916909999996422E-2</v>
      </c>
      <c r="AI23" s="60">
        <f t="shared" si="0"/>
        <v>249.77417206000001</v>
      </c>
      <c r="AJ23" s="60">
        <f t="shared" si="0"/>
        <v>178.41146397</v>
      </c>
      <c r="AK23" s="60">
        <f t="shared" si="0"/>
        <v>71.362708089999998</v>
      </c>
      <c r="AL23" s="60">
        <f t="shared" si="0"/>
        <v>1.038923</v>
      </c>
      <c r="AM23" s="60">
        <f t="shared" si="0"/>
        <v>0.40457628000000001</v>
      </c>
      <c r="AN23" s="60">
        <f t="shared" si="0"/>
        <v>0.63434671999999992</v>
      </c>
    </row>
    <row r="24" spans="1:40">
      <c r="A24" s="61" t="s">
        <v>60</v>
      </c>
      <c r="B24" s="13"/>
      <c r="C24" s="62"/>
      <c r="D24" s="62"/>
      <c r="E24" s="63">
        <v>359962233.18000001</v>
      </c>
      <c r="F24" s="63">
        <v>795153896.59000003</v>
      </c>
      <c r="G24" s="63">
        <v>507462301.10000002</v>
      </c>
      <c r="H24" s="63">
        <v>287691595.49000001</v>
      </c>
      <c r="I24" s="63">
        <v>138528092.94999999</v>
      </c>
      <c r="J24" s="63">
        <v>74583906.780000001</v>
      </c>
      <c r="K24" s="64">
        <v>63944186.169999987</v>
      </c>
      <c r="L24" s="65">
        <v>179048519.46000001</v>
      </c>
      <c r="M24" s="63">
        <v>172105770.25999999</v>
      </c>
      <c r="N24" s="64">
        <v>6942749.2000000179</v>
      </c>
      <c r="O24" s="65">
        <v>2300000</v>
      </c>
      <c r="P24" s="63">
        <v>916297.68</v>
      </c>
      <c r="Q24" s="66">
        <v>1383702.3199999998</v>
      </c>
      <c r="R24" s="55" t="s">
        <v>35</v>
      </c>
      <c r="S24" s="55" t="s">
        <v>35</v>
      </c>
      <c r="T24" s="55" t="s">
        <v>35</v>
      </c>
      <c r="U24" s="67" t="s">
        <v>61</v>
      </c>
      <c r="V24" s="62"/>
      <c r="AA24" s="59">
        <v>1000000</v>
      </c>
      <c r="AB24" s="60">
        <f t="shared" si="1"/>
        <v>359.96223318</v>
      </c>
      <c r="AC24" s="60">
        <f t="shared" si="0"/>
        <v>795.15389659000004</v>
      </c>
      <c r="AD24" s="60">
        <f t="shared" si="0"/>
        <v>507.46230110000005</v>
      </c>
      <c r="AE24" s="60">
        <f t="shared" si="0"/>
        <v>287.69159549</v>
      </c>
      <c r="AF24" s="60">
        <f t="shared" si="0"/>
        <v>138.52809295</v>
      </c>
      <c r="AG24" s="60">
        <f t="shared" si="0"/>
        <v>74.583906780000007</v>
      </c>
      <c r="AH24" s="60">
        <f t="shared" si="0"/>
        <v>63.944186169999988</v>
      </c>
      <c r="AI24" s="60">
        <f t="shared" si="0"/>
        <v>179.04851945999999</v>
      </c>
      <c r="AJ24" s="60">
        <f t="shared" si="0"/>
        <v>172.10577025999999</v>
      </c>
      <c r="AK24" s="60">
        <f t="shared" si="0"/>
        <v>6.9427492000000175</v>
      </c>
      <c r="AL24" s="60">
        <f t="shared" si="0"/>
        <v>2.2999999999999998</v>
      </c>
      <c r="AM24" s="60">
        <f t="shared" si="0"/>
        <v>0.91629768</v>
      </c>
      <c r="AN24" s="60">
        <f t="shared" si="0"/>
        <v>1.3837023199999998</v>
      </c>
    </row>
    <row r="25" spans="1:40">
      <c r="A25" s="61" t="s">
        <v>62</v>
      </c>
      <c r="B25" s="13"/>
      <c r="C25" s="62"/>
      <c r="D25" s="62"/>
      <c r="E25" s="63">
        <v>183080187.58000001</v>
      </c>
      <c r="F25" s="63">
        <v>682799446.40999997</v>
      </c>
      <c r="G25" s="63">
        <v>512209415.08999997</v>
      </c>
      <c r="H25" s="63">
        <v>170590031.31999999</v>
      </c>
      <c r="I25" s="63">
        <v>47226400</v>
      </c>
      <c r="J25" s="63">
        <v>36932876.909999996</v>
      </c>
      <c r="K25" s="64">
        <v>10293523.090000004</v>
      </c>
      <c r="L25" s="65">
        <v>279127584.06</v>
      </c>
      <c r="M25" s="63">
        <v>278353199.89999998</v>
      </c>
      <c r="N25" s="64">
        <v>774384.16000002623</v>
      </c>
      <c r="O25" s="65">
        <v>1500000</v>
      </c>
      <c r="P25" s="63">
        <v>77750.990000000005</v>
      </c>
      <c r="Q25" s="66">
        <v>1422249.01</v>
      </c>
      <c r="R25" s="55" t="s">
        <v>35</v>
      </c>
      <c r="S25" s="55" t="s">
        <v>35</v>
      </c>
      <c r="T25" s="55" t="s">
        <v>35</v>
      </c>
      <c r="U25" s="67" t="s">
        <v>63</v>
      </c>
      <c r="V25" s="62"/>
      <c r="AA25" s="59">
        <v>1000000</v>
      </c>
      <c r="AB25" s="60">
        <f t="shared" si="1"/>
        <v>183.08018758</v>
      </c>
      <c r="AC25" s="60">
        <f t="shared" si="0"/>
        <v>682.79944640999997</v>
      </c>
      <c r="AD25" s="60">
        <f t="shared" si="0"/>
        <v>512.20941508999999</v>
      </c>
      <c r="AE25" s="60">
        <f t="shared" si="0"/>
        <v>170.59003131999998</v>
      </c>
      <c r="AF25" s="60">
        <f t="shared" si="0"/>
        <v>47.226399999999998</v>
      </c>
      <c r="AG25" s="60">
        <f t="shared" si="0"/>
        <v>36.932876909999997</v>
      </c>
      <c r="AH25" s="60">
        <f t="shared" si="0"/>
        <v>10.293523090000004</v>
      </c>
      <c r="AI25" s="60">
        <f t="shared" si="0"/>
        <v>279.12758406</v>
      </c>
      <c r="AJ25" s="60">
        <f t="shared" si="0"/>
        <v>278.35319989999999</v>
      </c>
      <c r="AK25" s="60">
        <f t="shared" si="0"/>
        <v>0.77438416000002619</v>
      </c>
      <c r="AL25" s="60">
        <f t="shared" si="0"/>
        <v>1.5</v>
      </c>
      <c r="AM25" s="60">
        <f t="shared" si="0"/>
        <v>7.7750990000000006E-2</v>
      </c>
      <c r="AN25" s="60">
        <f t="shared" si="0"/>
        <v>1.42224901</v>
      </c>
    </row>
    <row r="26" spans="1:40">
      <c r="A26" s="61" t="s">
        <v>64</v>
      </c>
      <c r="B26" s="13"/>
      <c r="C26" s="62"/>
      <c r="D26" s="62"/>
      <c r="E26" s="63">
        <v>99087763.329999998</v>
      </c>
      <c r="F26" s="63">
        <v>183663866.25</v>
      </c>
      <c r="G26" s="63">
        <v>109179422.02</v>
      </c>
      <c r="H26" s="63">
        <v>74484444.230000004</v>
      </c>
      <c r="I26" s="63">
        <v>24023972</v>
      </c>
      <c r="J26" s="63">
        <v>12809928.970000001</v>
      </c>
      <c r="K26" s="64">
        <v>11214043.029999999</v>
      </c>
      <c r="L26" s="65">
        <v>93371194.420000002</v>
      </c>
      <c r="M26" s="63">
        <v>79930554.290000007</v>
      </c>
      <c r="N26" s="64">
        <v>13440640.129999995</v>
      </c>
      <c r="O26" s="55" t="s">
        <v>35</v>
      </c>
      <c r="P26" s="63">
        <v>51364.07</v>
      </c>
      <c r="Q26" s="66">
        <v>-51364.07</v>
      </c>
      <c r="R26" s="55" t="s">
        <v>35</v>
      </c>
      <c r="S26" s="55" t="s">
        <v>35</v>
      </c>
      <c r="T26" s="55" t="s">
        <v>35</v>
      </c>
      <c r="U26" s="67" t="s">
        <v>65</v>
      </c>
      <c r="V26" s="62"/>
      <c r="AA26" s="59">
        <v>1000000</v>
      </c>
      <c r="AB26" s="60">
        <f t="shared" si="1"/>
        <v>99.087763330000001</v>
      </c>
      <c r="AC26" s="60">
        <f t="shared" si="0"/>
        <v>183.66386625000001</v>
      </c>
      <c r="AD26" s="60">
        <f t="shared" si="0"/>
        <v>109.17942201999999</v>
      </c>
      <c r="AE26" s="60">
        <f t="shared" si="0"/>
        <v>74.484444230000008</v>
      </c>
      <c r="AF26" s="60">
        <f t="shared" si="0"/>
        <v>24.023972000000001</v>
      </c>
      <c r="AG26" s="60">
        <f t="shared" si="0"/>
        <v>12.809928970000001</v>
      </c>
      <c r="AH26" s="60">
        <f t="shared" si="0"/>
        <v>11.214043029999999</v>
      </c>
      <c r="AI26" s="60">
        <f t="shared" si="0"/>
        <v>93.371194419999995</v>
      </c>
      <c r="AJ26" s="60">
        <f t="shared" si="0"/>
        <v>79.930554290000003</v>
      </c>
      <c r="AK26" s="60">
        <f t="shared" si="0"/>
        <v>13.440640129999995</v>
      </c>
      <c r="AL26" s="60" t="e">
        <f t="shared" si="0"/>
        <v>#VALUE!</v>
      </c>
      <c r="AM26" s="60">
        <f t="shared" si="0"/>
        <v>5.1364069999999998E-2</v>
      </c>
      <c r="AN26" s="60">
        <f t="shared" si="0"/>
        <v>-5.1364069999999998E-2</v>
      </c>
    </row>
    <row r="27" spans="1:40">
      <c r="A27" s="61" t="s">
        <v>66</v>
      </c>
      <c r="B27" s="13"/>
      <c r="C27" s="62"/>
      <c r="D27" s="62"/>
      <c r="E27" s="63">
        <v>202937645.16</v>
      </c>
      <c r="F27" s="63">
        <v>414492283.72000003</v>
      </c>
      <c r="G27" s="63">
        <v>309066657.69999999</v>
      </c>
      <c r="H27" s="63">
        <v>105425626.02000004</v>
      </c>
      <c r="I27" s="63">
        <v>111725540.52</v>
      </c>
      <c r="J27" s="63">
        <v>82882183.140000001</v>
      </c>
      <c r="K27" s="64">
        <v>28843357.379999995</v>
      </c>
      <c r="L27" s="65">
        <v>147672839.24000001</v>
      </c>
      <c r="M27" s="63">
        <v>78929772.939999998</v>
      </c>
      <c r="N27" s="64">
        <v>68743066.300000012</v>
      </c>
      <c r="O27" s="65">
        <v>40000</v>
      </c>
      <c r="P27" s="63">
        <v>114404.54</v>
      </c>
      <c r="Q27" s="66">
        <v>-74404.539999999994</v>
      </c>
      <c r="R27" s="55" t="s">
        <v>35</v>
      </c>
      <c r="S27" s="55" t="s">
        <v>35</v>
      </c>
      <c r="T27" s="55" t="s">
        <v>35</v>
      </c>
      <c r="U27" s="67" t="s">
        <v>67</v>
      </c>
      <c r="V27" s="62"/>
      <c r="AA27" s="59">
        <v>1000000</v>
      </c>
      <c r="AB27" s="60">
        <f t="shared" si="1"/>
        <v>202.93764515999999</v>
      </c>
      <c r="AC27" s="60">
        <f t="shared" si="1"/>
        <v>414.49228372000005</v>
      </c>
      <c r="AD27" s="60">
        <f t="shared" si="1"/>
        <v>309.06665770000001</v>
      </c>
      <c r="AE27" s="60">
        <f t="shared" si="1"/>
        <v>105.42562602000004</v>
      </c>
      <c r="AF27" s="60">
        <f t="shared" si="1"/>
        <v>111.72554052</v>
      </c>
      <c r="AG27" s="60">
        <f t="shared" si="1"/>
        <v>82.882183139999995</v>
      </c>
      <c r="AH27" s="60">
        <f t="shared" si="1"/>
        <v>28.843357379999997</v>
      </c>
      <c r="AI27" s="60">
        <f t="shared" si="1"/>
        <v>147.67283924</v>
      </c>
      <c r="AJ27" s="60">
        <f t="shared" si="1"/>
        <v>78.929772939999992</v>
      </c>
      <c r="AK27" s="60">
        <f t="shared" si="1"/>
        <v>68.74306630000001</v>
      </c>
      <c r="AL27" s="60">
        <f t="shared" si="1"/>
        <v>0.04</v>
      </c>
      <c r="AM27" s="60">
        <f t="shared" si="1"/>
        <v>0.11440454</v>
      </c>
      <c r="AN27" s="60">
        <f t="shared" si="1"/>
        <v>-7.4404539999999991E-2</v>
      </c>
    </row>
    <row r="28" spans="1:40">
      <c r="A28" s="61" t="s">
        <v>68</v>
      </c>
      <c r="B28" s="13"/>
      <c r="C28" s="62"/>
      <c r="D28" s="62"/>
      <c r="E28" s="63">
        <v>305411039.57999998</v>
      </c>
      <c r="F28" s="63">
        <v>439778172.94999999</v>
      </c>
      <c r="G28" s="63">
        <v>234675670.44</v>
      </c>
      <c r="H28" s="63">
        <v>205102502.50999999</v>
      </c>
      <c r="I28" s="63">
        <v>137874553.75999999</v>
      </c>
      <c r="J28" s="63">
        <v>67210597.25</v>
      </c>
      <c r="K28" s="64">
        <v>70663956.50999999</v>
      </c>
      <c r="L28" s="65">
        <v>303438473.75999999</v>
      </c>
      <c r="M28" s="63">
        <v>273474428.02999997</v>
      </c>
      <c r="N28" s="64">
        <v>29964045.730000019</v>
      </c>
      <c r="O28" s="55" t="s">
        <v>35</v>
      </c>
      <c r="P28" s="63">
        <v>319465.17</v>
      </c>
      <c r="Q28" s="66">
        <v>-319465.17</v>
      </c>
      <c r="R28" s="55" t="s">
        <v>35</v>
      </c>
      <c r="S28" s="55" t="s">
        <v>35</v>
      </c>
      <c r="T28" s="55" t="s">
        <v>35</v>
      </c>
      <c r="U28" s="67" t="s">
        <v>69</v>
      </c>
      <c r="V28" s="62"/>
      <c r="AA28" s="59">
        <v>1000000</v>
      </c>
      <c r="AB28" s="60">
        <f t="shared" si="1"/>
        <v>305.41103957999997</v>
      </c>
      <c r="AC28" s="60">
        <f t="shared" si="1"/>
        <v>439.77817295</v>
      </c>
      <c r="AD28" s="60">
        <f t="shared" si="1"/>
        <v>234.67567044</v>
      </c>
      <c r="AE28" s="60">
        <f t="shared" si="1"/>
        <v>205.10250250999999</v>
      </c>
      <c r="AF28" s="60">
        <f t="shared" si="1"/>
        <v>137.87455376</v>
      </c>
      <c r="AG28" s="60">
        <f t="shared" si="1"/>
        <v>67.210597250000006</v>
      </c>
      <c r="AH28" s="60">
        <f t="shared" si="1"/>
        <v>70.663956509999991</v>
      </c>
      <c r="AI28" s="60">
        <f t="shared" si="1"/>
        <v>303.43847375999997</v>
      </c>
      <c r="AJ28" s="60">
        <f t="shared" si="1"/>
        <v>273.47442802999996</v>
      </c>
      <c r="AK28" s="60">
        <f t="shared" si="1"/>
        <v>29.96404573000002</v>
      </c>
      <c r="AL28" s="60" t="e">
        <f t="shared" si="1"/>
        <v>#VALUE!</v>
      </c>
      <c r="AM28" s="60">
        <f t="shared" si="1"/>
        <v>0.31946516999999997</v>
      </c>
      <c r="AN28" s="60">
        <f t="shared" si="1"/>
        <v>-0.31946516999999997</v>
      </c>
    </row>
    <row r="29" spans="1:40">
      <c r="A29" s="61" t="s">
        <v>70</v>
      </c>
      <c r="B29" s="13"/>
      <c r="C29" s="62"/>
      <c r="D29" s="62"/>
      <c r="E29" s="55" t="s">
        <v>35</v>
      </c>
      <c r="F29" s="55" t="s">
        <v>35</v>
      </c>
      <c r="G29" s="55" t="s">
        <v>35</v>
      </c>
      <c r="H29" s="55" t="s">
        <v>35</v>
      </c>
      <c r="I29" s="55" t="s">
        <v>35</v>
      </c>
      <c r="J29" s="55" t="s">
        <v>35</v>
      </c>
      <c r="K29" s="55" t="s">
        <v>35</v>
      </c>
      <c r="L29" s="55" t="s">
        <v>35</v>
      </c>
      <c r="M29" s="55" t="s">
        <v>35</v>
      </c>
      <c r="N29" s="55" t="s">
        <v>35</v>
      </c>
      <c r="O29" s="55" t="s">
        <v>35</v>
      </c>
      <c r="P29" s="55" t="s">
        <v>35</v>
      </c>
      <c r="Q29" s="55" t="s">
        <v>35</v>
      </c>
      <c r="R29" s="55" t="s">
        <v>35</v>
      </c>
      <c r="S29" s="55" t="s">
        <v>35</v>
      </c>
      <c r="T29" s="55" t="s">
        <v>35</v>
      </c>
      <c r="U29" s="67" t="s">
        <v>71</v>
      </c>
      <c r="V29" s="62"/>
      <c r="AA29" s="59">
        <v>1000000</v>
      </c>
      <c r="AB29" s="60" t="e">
        <f t="shared" si="1"/>
        <v>#VALUE!</v>
      </c>
      <c r="AC29" s="60" t="e">
        <f t="shared" si="1"/>
        <v>#VALUE!</v>
      </c>
      <c r="AD29" s="60" t="e">
        <f t="shared" si="1"/>
        <v>#VALUE!</v>
      </c>
      <c r="AE29" s="60" t="e">
        <f t="shared" si="1"/>
        <v>#VALUE!</v>
      </c>
      <c r="AF29" s="60" t="e">
        <f t="shared" si="1"/>
        <v>#VALUE!</v>
      </c>
      <c r="AG29" s="60" t="e">
        <f t="shared" si="1"/>
        <v>#VALUE!</v>
      </c>
      <c r="AH29" s="60" t="e">
        <f t="shared" si="1"/>
        <v>#VALUE!</v>
      </c>
      <c r="AI29" s="60" t="e">
        <f t="shared" si="1"/>
        <v>#VALUE!</v>
      </c>
      <c r="AJ29" s="60" t="e">
        <f t="shared" si="1"/>
        <v>#VALUE!</v>
      </c>
      <c r="AK29" s="60" t="e">
        <f t="shared" si="1"/>
        <v>#VALUE!</v>
      </c>
      <c r="AL29" s="60" t="e">
        <f t="shared" si="1"/>
        <v>#VALUE!</v>
      </c>
      <c r="AM29" s="60" t="e">
        <f t="shared" si="1"/>
        <v>#VALUE!</v>
      </c>
      <c r="AN29" s="60" t="e">
        <f t="shared" si="1"/>
        <v>#VALUE!</v>
      </c>
    </row>
    <row r="30" spans="1:40">
      <c r="A30" s="61" t="s">
        <v>72</v>
      </c>
      <c r="B30" s="13"/>
      <c r="C30" s="62"/>
      <c r="D30" s="62"/>
      <c r="E30" s="63">
        <v>240369508.52000001</v>
      </c>
      <c r="F30" s="63">
        <v>437291149.24000001</v>
      </c>
      <c r="G30" s="63">
        <v>243277566.81999999</v>
      </c>
      <c r="H30" s="63">
        <v>194013582.42000002</v>
      </c>
      <c r="I30" s="63">
        <v>91580303.049999997</v>
      </c>
      <c r="J30" s="63">
        <v>72570839.939999998</v>
      </c>
      <c r="K30" s="64">
        <v>19009463.109999999</v>
      </c>
      <c r="L30" s="65">
        <v>421971204.88</v>
      </c>
      <c r="M30" s="63">
        <v>394566094.38</v>
      </c>
      <c r="N30" s="64">
        <v>27405110.5</v>
      </c>
      <c r="O30" s="55" t="s">
        <v>35</v>
      </c>
      <c r="P30" s="63">
        <v>58647.51</v>
      </c>
      <c r="Q30" s="66">
        <v>-58647.51</v>
      </c>
      <c r="R30" s="55" t="s">
        <v>35</v>
      </c>
      <c r="S30" s="55" t="s">
        <v>35</v>
      </c>
      <c r="T30" s="55" t="s">
        <v>35</v>
      </c>
      <c r="U30" s="67" t="s">
        <v>73</v>
      </c>
      <c r="V30" s="62"/>
      <c r="AA30" s="59">
        <v>1000000</v>
      </c>
      <c r="AB30" s="60">
        <f t="shared" si="1"/>
        <v>240.36950852000001</v>
      </c>
      <c r="AC30" s="60">
        <f t="shared" si="1"/>
        <v>437.29114923999998</v>
      </c>
      <c r="AD30" s="60">
        <f t="shared" si="1"/>
        <v>243.27756682</v>
      </c>
      <c r="AE30" s="60">
        <f t="shared" si="1"/>
        <v>194.01358242000001</v>
      </c>
      <c r="AF30" s="60">
        <f t="shared" si="1"/>
        <v>91.580303049999998</v>
      </c>
      <c r="AG30" s="60">
        <f t="shared" si="1"/>
        <v>72.570839939999999</v>
      </c>
      <c r="AH30" s="60">
        <f t="shared" si="1"/>
        <v>19.009463109999999</v>
      </c>
      <c r="AI30" s="60">
        <f t="shared" si="1"/>
        <v>421.97120488000002</v>
      </c>
      <c r="AJ30" s="60">
        <f t="shared" si="1"/>
        <v>394.56609437999998</v>
      </c>
      <c r="AK30" s="60">
        <f t="shared" si="1"/>
        <v>27.405110499999999</v>
      </c>
      <c r="AL30" s="60" t="e">
        <f t="shared" si="1"/>
        <v>#VALUE!</v>
      </c>
      <c r="AM30" s="60">
        <f t="shared" si="1"/>
        <v>5.864751E-2</v>
      </c>
      <c r="AN30" s="60">
        <f t="shared" si="1"/>
        <v>-5.864751E-2</v>
      </c>
    </row>
    <row r="31" spans="1:40">
      <c r="A31" s="61" t="s">
        <v>74</v>
      </c>
      <c r="B31" s="69"/>
      <c r="C31" s="62"/>
      <c r="D31" s="62"/>
      <c r="E31" s="63">
        <v>153428388.18000001</v>
      </c>
      <c r="F31" s="63">
        <v>206393408.56999999</v>
      </c>
      <c r="G31" s="63">
        <v>115059747.55</v>
      </c>
      <c r="H31" s="63">
        <v>91333661.019999996</v>
      </c>
      <c r="I31" s="63">
        <v>61370752.109999999</v>
      </c>
      <c r="J31" s="63">
        <v>43502639.060000002</v>
      </c>
      <c r="K31" s="64">
        <v>17868113.049999997</v>
      </c>
      <c r="L31" s="65">
        <v>118193775.86</v>
      </c>
      <c r="M31" s="63">
        <v>73914556.599999994</v>
      </c>
      <c r="N31" s="64">
        <v>44279219.260000005</v>
      </c>
      <c r="O31" s="55" t="s">
        <v>35</v>
      </c>
      <c r="P31" s="63">
        <v>52605.15</v>
      </c>
      <c r="Q31" s="66">
        <v>-52605.15</v>
      </c>
      <c r="R31" s="55" t="s">
        <v>35</v>
      </c>
      <c r="S31" s="55" t="s">
        <v>35</v>
      </c>
      <c r="T31" s="55" t="s">
        <v>35</v>
      </c>
      <c r="U31" s="67" t="s">
        <v>75</v>
      </c>
      <c r="V31" s="62"/>
      <c r="AA31" s="59">
        <v>1000000</v>
      </c>
      <c r="AB31" s="60">
        <f t="shared" si="1"/>
        <v>153.42838818000001</v>
      </c>
      <c r="AC31" s="60">
        <f t="shared" si="1"/>
        <v>206.39340856999999</v>
      </c>
      <c r="AD31" s="60">
        <f t="shared" si="1"/>
        <v>115.05974755</v>
      </c>
      <c r="AE31" s="60">
        <f t="shared" si="1"/>
        <v>91.333661019999994</v>
      </c>
      <c r="AF31" s="60">
        <f t="shared" si="1"/>
        <v>61.370752109999998</v>
      </c>
      <c r="AG31" s="60">
        <f t="shared" si="1"/>
        <v>43.50263906</v>
      </c>
      <c r="AH31" s="60">
        <f t="shared" si="1"/>
        <v>17.868113049999998</v>
      </c>
      <c r="AI31" s="60">
        <f t="shared" si="1"/>
        <v>118.19377586</v>
      </c>
      <c r="AJ31" s="60">
        <f t="shared" si="1"/>
        <v>73.914556599999997</v>
      </c>
      <c r="AK31" s="60">
        <f t="shared" si="1"/>
        <v>44.279219260000005</v>
      </c>
      <c r="AL31" s="60" t="e">
        <f t="shared" si="1"/>
        <v>#VALUE!</v>
      </c>
      <c r="AM31" s="60">
        <f t="shared" si="1"/>
        <v>5.2605150000000003E-2</v>
      </c>
      <c r="AN31" s="60">
        <f t="shared" si="1"/>
        <v>-5.2605150000000003E-2</v>
      </c>
    </row>
    <row r="32" spans="1:40">
      <c r="A32" s="70"/>
      <c r="B32" s="69"/>
      <c r="C32" s="62"/>
      <c r="D32" s="62"/>
      <c r="E32" s="71"/>
      <c r="F32" s="71"/>
      <c r="G32" s="71"/>
      <c r="H32" s="72"/>
      <c r="I32" s="71"/>
      <c r="J32" s="71"/>
      <c r="K32" s="64"/>
      <c r="L32" s="71"/>
      <c r="M32" s="71"/>
      <c r="N32" s="64"/>
      <c r="O32" s="71"/>
      <c r="P32" s="71"/>
      <c r="Q32" s="71"/>
      <c r="R32" s="71"/>
      <c r="S32" s="71"/>
      <c r="T32" s="71"/>
      <c r="U32" s="67"/>
      <c r="V32" s="62"/>
      <c r="AA32" s="59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</row>
    <row r="33" spans="1:40">
      <c r="A33" s="70"/>
      <c r="B33" s="69"/>
      <c r="C33" s="62"/>
      <c r="D33" s="62"/>
      <c r="E33" s="71"/>
      <c r="F33" s="71"/>
      <c r="G33" s="71"/>
      <c r="H33" s="72"/>
      <c r="I33" s="71"/>
      <c r="J33" s="71"/>
      <c r="K33" s="64"/>
      <c r="L33" s="71"/>
      <c r="M33" s="71"/>
      <c r="N33" s="64"/>
      <c r="O33" s="71"/>
      <c r="P33" s="71"/>
      <c r="Q33" s="71"/>
      <c r="R33" s="71"/>
      <c r="S33" s="71"/>
      <c r="T33" s="71"/>
      <c r="U33" s="67"/>
      <c r="V33" s="62"/>
      <c r="AA33" s="59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</row>
    <row r="34" spans="1:40">
      <c r="A34" s="70"/>
      <c r="B34" s="69"/>
      <c r="C34" s="62"/>
      <c r="D34" s="62"/>
      <c r="E34" s="71"/>
      <c r="F34" s="71"/>
      <c r="G34" s="71"/>
      <c r="H34" s="72"/>
      <c r="I34" s="71"/>
      <c r="J34" s="71"/>
      <c r="K34" s="64"/>
      <c r="L34" s="71"/>
      <c r="M34" s="71"/>
      <c r="N34" s="64"/>
      <c r="O34" s="71"/>
      <c r="P34" s="71"/>
      <c r="Q34" s="71"/>
      <c r="R34" s="71"/>
      <c r="S34" s="71"/>
      <c r="T34" s="71"/>
      <c r="U34" s="67"/>
      <c r="V34" s="62"/>
      <c r="AA34" s="59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</row>
    <row r="35" spans="1:40">
      <c r="A35" s="70"/>
      <c r="B35" s="69"/>
      <c r="C35" s="62"/>
      <c r="D35" s="62"/>
      <c r="E35" s="71"/>
      <c r="F35" s="71"/>
      <c r="G35" s="71"/>
      <c r="H35" s="72"/>
      <c r="I35" s="71"/>
      <c r="J35" s="71"/>
      <c r="K35" s="64"/>
      <c r="L35" s="71"/>
      <c r="M35" s="71"/>
      <c r="N35" s="64"/>
      <c r="O35" s="71"/>
      <c r="P35" s="71"/>
      <c r="Q35" s="71"/>
      <c r="R35" s="71"/>
      <c r="S35" s="71"/>
      <c r="T35" s="71"/>
      <c r="U35" s="67"/>
      <c r="V35" s="62"/>
      <c r="AA35" s="59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</row>
    <row r="36" spans="1:40">
      <c r="A36" s="70"/>
      <c r="B36" s="69"/>
      <c r="C36" s="62"/>
      <c r="D36" s="62"/>
      <c r="E36" s="71"/>
      <c r="F36" s="71"/>
      <c r="G36" s="71"/>
      <c r="H36" s="72"/>
      <c r="I36" s="71"/>
      <c r="J36" s="71"/>
      <c r="K36" s="64"/>
      <c r="L36" s="71"/>
      <c r="M36" s="71"/>
      <c r="N36" s="64"/>
      <c r="O36" s="71"/>
      <c r="P36" s="71"/>
      <c r="Q36" s="71"/>
      <c r="R36" s="71"/>
      <c r="S36" s="71"/>
      <c r="T36" s="71"/>
      <c r="U36" s="67"/>
      <c r="V36" s="62"/>
      <c r="AA36" s="59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</row>
    <row r="37" spans="1:40" s="1" customFormat="1">
      <c r="B37" s="2" t="s">
        <v>0</v>
      </c>
      <c r="C37" s="3">
        <v>9.11</v>
      </c>
      <c r="D37" s="2" t="s">
        <v>76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40" s="5" customFormat="1">
      <c r="B38" s="1" t="s">
        <v>2</v>
      </c>
      <c r="C38" s="3">
        <v>9.11</v>
      </c>
      <c r="D38" s="6" t="s">
        <v>77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40" s="13" customFormat="1" ht="15">
      <c r="A39" s="8"/>
      <c r="B39" s="8"/>
      <c r="C39" s="8"/>
      <c r="D39" s="8"/>
      <c r="E39" s="9"/>
      <c r="F39" s="10"/>
      <c r="G39" s="10"/>
      <c r="H39" s="10"/>
      <c r="I39" s="10"/>
      <c r="J39" s="10"/>
      <c r="K39" s="10"/>
      <c r="L39" s="10"/>
      <c r="M39" s="10"/>
      <c r="N39" s="10"/>
      <c r="O39" s="11"/>
      <c r="P39" s="12"/>
      <c r="Q39" s="12"/>
      <c r="R39" s="12"/>
      <c r="S39" s="12"/>
      <c r="T39" s="12" t="s">
        <v>78</v>
      </c>
    </row>
    <row r="40" spans="1:40" s="24" customFormat="1" ht="19.5" customHeight="1">
      <c r="A40" s="14"/>
      <c r="B40" s="14"/>
      <c r="C40" s="14"/>
      <c r="D40" s="14"/>
      <c r="E40" s="15"/>
      <c r="F40" s="16"/>
      <c r="G40" s="16"/>
      <c r="H40" s="16"/>
      <c r="I40" s="17" t="s">
        <v>5</v>
      </c>
      <c r="J40" s="18"/>
      <c r="K40" s="19"/>
      <c r="L40" s="20"/>
      <c r="M40" s="21"/>
      <c r="N40" s="22"/>
      <c r="O40" s="20"/>
      <c r="P40" s="21"/>
      <c r="Q40" s="22"/>
      <c r="R40" s="17" t="s">
        <v>6</v>
      </c>
      <c r="S40" s="18"/>
      <c r="T40" s="19"/>
      <c r="U40" s="23"/>
      <c r="V40" s="14"/>
    </row>
    <row r="41" spans="1:40" s="24" customFormat="1" ht="18" customHeight="1">
      <c r="A41" s="25"/>
      <c r="B41" s="25"/>
      <c r="C41" s="25"/>
      <c r="D41" s="25"/>
      <c r="E41" s="26" t="s">
        <v>7</v>
      </c>
      <c r="F41" s="27" t="s">
        <v>8</v>
      </c>
      <c r="G41" s="28"/>
      <c r="H41" s="29"/>
      <c r="I41" s="27" t="s">
        <v>9</v>
      </c>
      <c r="J41" s="28"/>
      <c r="K41" s="29"/>
      <c r="L41" s="27" t="s">
        <v>10</v>
      </c>
      <c r="M41" s="28"/>
      <c r="N41" s="29"/>
      <c r="O41" s="27" t="s">
        <v>11</v>
      </c>
      <c r="P41" s="28"/>
      <c r="Q41" s="29"/>
      <c r="R41" s="27" t="s">
        <v>12</v>
      </c>
      <c r="S41" s="28"/>
      <c r="T41" s="29"/>
      <c r="U41" s="30"/>
    </row>
    <row r="42" spans="1:40" s="24" customFormat="1" ht="18" customHeight="1">
      <c r="A42" s="31" t="s">
        <v>13</v>
      </c>
      <c r="B42" s="31"/>
      <c r="C42" s="31"/>
      <c r="D42" s="32"/>
      <c r="E42" s="26" t="s">
        <v>14</v>
      </c>
      <c r="F42" s="33" t="s">
        <v>15</v>
      </c>
      <c r="G42" s="34"/>
      <c r="H42" s="35"/>
      <c r="I42" s="36"/>
      <c r="J42" s="37" t="s">
        <v>16</v>
      </c>
      <c r="K42" s="38"/>
      <c r="L42" s="33" t="s">
        <v>17</v>
      </c>
      <c r="M42" s="34"/>
      <c r="N42" s="35"/>
      <c r="O42" s="33" t="s">
        <v>18</v>
      </c>
      <c r="P42" s="34"/>
      <c r="Q42" s="35"/>
      <c r="R42" s="33" t="s">
        <v>19</v>
      </c>
      <c r="S42" s="34"/>
      <c r="T42" s="35"/>
      <c r="U42" s="39" t="s">
        <v>20</v>
      </c>
      <c r="V42" s="40"/>
    </row>
    <row r="43" spans="1:40" s="24" customFormat="1" ht="18" customHeight="1">
      <c r="A43" s="40"/>
      <c r="B43" s="40"/>
      <c r="C43" s="40"/>
      <c r="D43" s="32"/>
      <c r="E43" s="41" t="s">
        <v>21</v>
      </c>
      <c r="F43" s="42"/>
      <c r="G43" s="41"/>
      <c r="H43" s="43" t="s">
        <v>22</v>
      </c>
      <c r="I43" s="42"/>
      <c r="J43" s="15"/>
      <c r="K43" s="43" t="s">
        <v>22</v>
      </c>
      <c r="L43" s="42"/>
      <c r="M43" s="41"/>
      <c r="N43" s="43" t="s">
        <v>22</v>
      </c>
      <c r="O43" s="42"/>
      <c r="P43" s="41"/>
      <c r="Q43" s="43" t="s">
        <v>22</v>
      </c>
      <c r="R43" s="44"/>
      <c r="S43" s="15"/>
      <c r="T43" s="45" t="s">
        <v>22</v>
      </c>
      <c r="U43" s="39"/>
      <c r="V43" s="40"/>
    </row>
    <row r="44" spans="1:40" s="24" customFormat="1" ht="18" customHeight="1">
      <c r="A44" s="40"/>
      <c r="B44" s="40"/>
      <c r="C44" s="40"/>
      <c r="D44" s="32"/>
      <c r="E44" s="41" t="s">
        <v>23</v>
      </c>
      <c r="F44" s="42" t="s">
        <v>24</v>
      </c>
      <c r="G44" s="41" t="s">
        <v>25</v>
      </c>
      <c r="H44" s="43" t="s">
        <v>26</v>
      </c>
      <c r="I44" s="42" t="s">
        <v>24</v>
      </c>
      <c r="J44" s="41" t="s">
        <v>25</v>
      </c>
      <c r="K44" s="43" t="s">
        <v>26</v>
      </c>
      <c r="L44" s="42" t="s">
        <v>24</v>
      </c>
      <c r="M44" s="41" t="s">
        <v>25</v>
      </c>
      <c r="N44" s="43" t="s">
        <v>26</v>
      </c>
      <c r="O44" s="42" t="s">
        <v>24</v>
      </c>
      <c r="P44" s="41" t="s">
        <v>25</v>
      </c>
      <c r="Q44" s="43" t="s">
        <v>26</v>
      </c>
      <c r="R44" s="42" t="s">
        <v>24</v>
      </c>
      <c r="S44" s="41" t="s">
        <v>25</v>
      </c>
      <c r="T44" s="43" t="s">
        <v>26</v>
      </c>
      <c r="U44" s="39"/>
      <c r="V44" s="40"/>
    </row>
    <row r="45" spans="1:40" s="24" customFormat="1" ht="18" customHeight="1">
      <c r="E45" s="41" t="s">
        <v>27</v>
      </c>
      <c r="F45" s="42" t="s">
        <v>28</v>
      </c>
      <c r="G45" s="41" t="s">
        <v>29</v>
      </c>
      <c r="H45" s="43" t="s">
        <v>30</v>
      </c>
      <c r="I45" s="42" t="s">
        <v>28</v>
      </c>
      <c r="J45" s="41" t="s">
        <v>29</v>
      </c>
      <c r="K45" s="43" t="s">
        <v>30</v>
      </c>
      <c r="L45" s="42" t="s">
        <v>28</v>
      </c>
      <c r="M45" s="41" t="s">
        <v>29</v>
      </c>
      <c r="N45" s="43" t="s">
        <v>30</v>
      </c>
      <c r="O45" s="42" t="s">
        <v>28</v>
      </c>
      <c r="P45" s="41" t="s">
        <v>29</v>
      </c>
      <c r="Q45" s="43" t="s">
        <v>30</v>
      </c>
      <c r="R45" s="42" t="s">
        <v>28</v>
      </c>
      <c r="S45" s="41" t="s">
        <v>29</v>
      </c>
      <c r="T45" s="43" t="s">
        <v>30</v>
      </c>
      <c r="U45" s="30"/>
    </row>
    <row r="46" spans="1:40" s="24" customFormat="1" ht="18" customHeight="1">
      <c r="A46" s="46"/>
      <c r="B46" s="46"/>
      <c r="C46" s="46"/>
      <c r="D46" s="46"/>
      <c r="E46" s="47" t="s">
        <v>31</v>
      </c>
      <c r="F46" s="48" t="s">
        <v>32</v>
      </c>
      <c r="G46" s="47"/>
      <c r="H46" s="49" t="s">
        <v>33</v>
      </c>
      <c r="I46" s="48" t="s">
        <v>32</v>
      </c>
      <c r="J46" s="47"/>
      <c r="K46" s="49" t="s">
        <v>33</v>
      </c>
      <c r="L46" s="48" t="s">
        <v>32</v>
      </c>
      <c r="M46" s="47"/>
      <c r="N46" s="49" t="s">
        <v>33</v>
      </c>
      <c r="O46" s="48" t="s">
        <v>32</v>
      </c>
      <c r="P46" s="47"/>
      <c r="Q46" s="49" t="s">
        <v>33</v>
      </c>
      <c r="R46" s="48" t="s">
        <v>32</v>
      </c>
      <c r="S46" s="47"/>
      <c r="T46" s="49" t="s">
        <v>33</v>
      </c>
      <c r="U46" s="50"/>
      <c r="V46" s="46"/>
    </row>
    <row r="47" spans="1:40">
      <c r="A47" s="61" t="s">
        <v>79</v>
      </c>
      <c r="B47" s="69"/>
      <c r="C47" s="62"/>
      <c r="D47" s="62"/>
      <c r="E47" s="55" t="s">
        <v>35</v>
      </c>
      <c r="F47" s="55" t="s">
        <v>35</v>
      </c>
      <c r="G47" s="55" t="s">
        <v>35</v>
      </c>
      <c r="H47" s="55" t="s">
        <v>35</v>
      </c>
      <c r="I47" s="55" t="s">
        <v>35</v>
      </c>
      <c r="J47" s="55" t="s">
        <v>35</v>
      </c>
      <c r="K47" s="55" t="s">
        <v>35</v>
      </c>
      <c r="L47" s="55" t="s">
        <v>35</v>
      </c>
      <c r="M47" s="55" t="s">
        <v>35</v>
      </c>
      <c r="N47" s="55" t="s">
        <v>35</v>
      </c>
      <c r="O47" s="55" t="s">
        <v>35</v>
      </c>
      <c r="P47" s="55" t="s">
        <v>35</v>
      </c>
      <c r="Q47" s="55" t="s">
        <v>35</v>
      </c>
      <c r="R47" s="55" t="s">
        <v>35</v>
      </c>
      <c r="S47" s="55" t="s">
        <v>35</v>
      </c>
      <c r="T47" s="55" t="s">
        <v>35</v>
      </c>
      <c r="U47" s="67" t="s">
        <v>80</v>
      </c>
      <c r="V47" s="62"/>
      <c r="AA47" s="59">
        <v>1000000</v>
      </c>
      <c r="AB47" s="60" t="e">
        <f t="shared" ref="AB47:AN51" si="2">E47/1000000</f>
        <v>#VALUE!</v>
      </c>
      <c r="AC47" s="60" t="e">
        <f t="shared" si="2"/>
        <v>#VALUE!</v>
      </c>
      <c r="AD47" s="60" t="e">
        <f t="shared" si="2"/>
        <v>#VALUE!</v>
      </c>
      <c r="AE47" s="60" t="e">
        <f t="shared" si="2"/>
        <v>#VALUE!</v>
      </c>
      <c r="AF47" s="60" t="e">
        <f t="shared" si="2"/>
        <v>#VALUE!</v>
      </c>
      <c r="AG47" s="60" t="e">
        <f t="shared" si="2"/>
        <v>#VALUE!</v>
      </c>
      <c r="AH47" s="60" t="e">
        <f t="shared" si="2"/>
        <v>#VALUE!</v>
      </c>
      <c r="AI47" s="60" t="e">
        <f t="shared" si="2"/>
        <v>#VALUE!</v>
      </c>
      <c r="AJ47" s="60" t="e">
        <f t="shared" si="2"/>
        <v>#VALUE!</v>
      </c>
      <c r="AK47" s="60" t="e">
        <f t="shared" si="2"/>
        <v>#VALUE!</v>
      </c>
      <c r="AL47" s="60" t="e">
        <f t="shared" si="2"/>
        <v>#VALUE!</v>
      </c>
      <c r="AM47" s="60" t="e">
        <f t="shared" si="2"/>
        <v>#VALUE!</v>
      </c>
      <c r="AN47" s="60" t="e">
        <f t="shared" si="2"/>
        <v>#VALUE!</v>
      </c>
    </row>
    <row r="48" spans="1:40">
      <c r="A48" s="61" t="s">
        <v>81</v>
      </c>
      <c r="B48" s="69"/>
      <c r="C48" s="62"/>
      <c r="D48" s="62"/>
      <c r="E48" s="55" t="s">
        <v>35</v>
      </c>
      <c r="F48" s="55" t="s">
        <v>35</v>
      </c>
      <c r="G48" s="55" t="s">
        <v>35</v>
      </c>
      <c r="H48" s="55" t="s">
        <v>35</v>
      </c>
      <c r="I48" s="55" t="s">
        <v>35</v>
      </c>
      <c r="J48" s="55" t="s">
        <v>35</v>
      </c>
      <c r="K48" s="55" t="s">
        <v>35</v>
      </c>
      <c r="L48" s="55" t="s">
        <v>35</v>
      </c>
      <c r="M48" s="55" t="s">
        <v>35</v>
      </c>
      <c r="N48" s="55" t="s">
        <v>35</v>
      </c>
      <c r="O48" s="55" t="s">
        <v>35</v>
      </c>
      <c r="P48" s="55" t="s">
        <v>35</v>
      </c>
      <c r="Q48" s="55" t="s">
        <v>35</v>
      </c>
      <c r="R48" s="55" t="s">
        <v>35</v>
      </c>
      <c r="S48" s="55" t="s">
        <v>35</v>
      </c>
      <c r="T48" s="55" t="s">
        <v>35</v>
      </c>
      <c r="U48" s="67" t="s">
        <v>82</v>
      </c>
      <c r="V48" s="62"/>
      <c r="AA48" s="59">
        <v>1000000</v>
      </c>
      <c r="AB48" s="60" t="e">
        <f t="shared" si="2"/>
        <v>#VALUE!</v>
      </c>
      <c r="AC48" s="60" t="e">
        <f t="shared" si="2"/>
        <v>#VALUE!</v>
      </c>
      <c r="AD48" s="60" t="e">
        <f t="shared" si="2"/>
        <v>#VALUE!</v>
      </c>
      <c r="AE48" s="60" t="e">
        <f t="shared" si="2"/>
        <v>#VALUE!</v>
      </c>
      <c r="AF48" s="60" t="e">
        <f t="shared" si="2"/>
        <v>#VALUE!</v>
      </c>
      <c r="AG48" s="60" t="e">
        <f t="shared" si="2"/>
        <v>#VALUE!</v>
      </c>
      <c r="AH48" s="60" t="e">
        <f t="shared" si="2"/>
        <v>#VALUE!</v>
      </c>
      <c r="AI48" s="60" t="e">
        <f t="shared" si="2"/>
        <v>#VALUE!</v>
      </c>
      <c r="AJ48" s="60" t="e">
        <f t="shared" si="2"/>
        <v>#VALUE!</v>
      </c>
      <c r="AK48" s="60" t="e">
        <f t="shared" si="2"/>
        <v>#VALUE!</v>
      </c>
      <c r="AL48" s="60" t="e">
        <f t="shared" si="2"/>
        <v>#VALUE!</v>
      </c>
      <c r="AM48" s="60" t="e">
        <f t="shared" si="2"/>
        <v>#VALUE!</v>
      </c>
      <c r="AN48" s="60" t="e">
        <f t="shared" si="2"/>
        <v>#VALUE!</v>
      </c>
    </row>
    <row r="49" spans="1:40">
      <c r="A49" s="61" t="s">
        <v>83</v>
      </c>
      <c r="B49" s="69"/>
      <c r="C49" s="62"/>
      <c r="D49" s="62"/>
      <c r="E49" s="63">
        <v>122705435.5</v>
      </c>
      <c r="F49" s="63">
        <v>204806601.27000001</v>
      </c>
      <c r="G49" s="63">
        <v>115266536.55</v>
      </c>
      <c r="H49" s="63">
        <v>89540064.720000014</v>
      </c>
      <c r="I49" s="63">
        <v>64894041.420000002</v>
      </c>
      <c r="J49" s="63">
        <v>39396081.950000003</v>
      </c>
      <c r="K49" s="64">
        <v>25497959.469999999</v>
      </c>
      <c r="L49" s="65">
        <v>64986620.149999999</v>
      </c>
      <c r="M49" s="63">
        <v>57302565.329999998</v>
      </c>
      <c r="N49" s="64">
        <v>7684054.8200000003</v>
      </c>
      <c r="O49" s="55" t="s">
        <v>35</v>
      </c>
      <c r="P49" s="63">
        <v>16643.509999999998</v>
      </c>
      <c r="Q49" s="66">
        <v>-16643.509999999998</v>
      </c>
      <c r="R49" s="55" t="s">
        <v>35</v>
      </c>
      <c r="S49" s="55" t="s">
        <v>35</v>
      </c>
      <c r="T49" s="55" t="s">
        <v>35</v>
      </c>
      <c r="U49" s="67" t="s">
        <v>84</v>
      </c>
      <c r="V49" s="62"/>
      <c r="AA49" s="59">
        <v>1000000</v>
      </c>
      <c r="AB49" s="60">
        <f t="shared" si="2"/>
        <v>122.70543549999999</v>
      </c>
      <c r="AC49" s="60">
        <f t="shared" si="2"/>
        <v>204.80660127000002</v>
      </c>
      <c r="AD49" s="60">
        <f t="shared" si="2"/>
        <v>115.26653655</v>
      </c>
      <c r="AE49" s="60">
        <f t="shared" si="2"/>
        <v>89.540064720000018</v>
      </c>
      <c r="AF49" s="60">
        <f t="shared" si="2"/>
        <v>64.894041420000008</v>
      </c>
      <c r="AG49" s="60">
        <f t="shared" si="2"/>
        <v>39.396081950000003</v>
      </c>
      <c r="AH49" s="60">
        <f t="shared" si="2"/>
        <v>25.497959469999998</v>
      </c>
      <c r="AI49" s="60">
        <f t="shared" si="2"/>
        <v>64.986620149999993</v>
      </c>
      <c r="AJ49" s="60">
        <f t="shared" si="2"/>
        <v>57.30256533</v>
      </c>
      <c r="AK49" s="60">
        <f t="shared" si="2"/>
        <v>7.6840548200000001</v>
      </c>
      <c r="AL49" s="60" t="e">
        <f t="shared" si="2"/>
        <v>#VALUE!</v>
      </c>
      <c r="AM49" s="60">
        <f t="shared" si="2"/>
        <v>1.6643509999999997E-2</v>
      </c>
      <c r="AN49" s="60">
        <f t="shared" si="2"/>
        <v>-1.6643509999999997E-2</v>
      </c>
    </row>
    <row r="50" spans="1:40">
      <c r="A50" s="61" t="s">
        <v>85</v>
      </c>
      <c r="B50" s="69"/>
      <c r="C50" s="62"/>
      <c r="D50" s="62"/>
      <c r="E50" s="55" t="s">
        <v>35</v>
      </c>
      <c r="F50" s="55" t="s">
        <v>35</v>
      </c>
      <c r="G50" s="55" t="s">
        <v>35</v>
      </c>
      <c r="H50" s="55" t="s">
        <v>35</v>
      </c>
      <c r="I50" s="55" t="s">
        <v>35</v>
      </c>
      <c r="J50" s="55" t="s">
        <v>35</v>
      </c>
      <c r="K50" s="55" t="s">
        <v>35</v>
      </c>
      <c r="L50" s="55" t="s">
        <v>35</v>
      </c>
      <c r="M50" s="55" t="s">
        <v>35</v>
      </c>
      <c r="N50" s="55" t="s">
        <v>35</v>
      </c>
      <c r="O50" s="55" t="s">
        <v>35</v>
      </c>
      <c r="P50" s="55" t="s">
        <v>35</v>
      </c>
      <c r="Q50" s="55" t="s">
        <v>35</v>
      </c>
      <c r="R50" s="55" t="s">
        <v>35</v>
      </c>
      <c r="S50" s="55" t="s">
        <v>35</v>
      </c>
      <c r="T50" s="55" t="s">
        <v>35</v>
      </c>
      <c r="U50" s="67" t="s">
        <v>86</v>
      </c>
      <c r="V50" s="62"/>
      <c r="AA50" s="59">
        <v>1000000</v>
      </c>
      <c r="AB50" s="60" t="e">
        <f t="shared" si="2"/>
        <v>#VALUE!</v>
      </c>
      <c r="AC50" s="60" t="e">
        <f t="shared" si="2"/>
        <v>#VALUE!</v>
      </c>
      <c r="AD50" s="60" t="e">
        <f t="shared" si="2"/>
        <v>#VALUE!</v>
      </c>
      <c r="AE50" s="60" t="e">
        <f t="shared" si="2"/>
        <v>#VALUE!</v>
      </c>
      <c r="AF50" s="60" t="e">
        <f t="shared" si="2"/>
        <v>#VALUE!</v>
      </c>
      <c r="AG50" s="60" t="e">
        <f t="shared" si="2"/>
        <v>#VALUE!</v>
      </c>
      <c r="AH50" s="60" t="e">
        <f t="shared" si="2"/>
        <v>#VALUE!</v>
      </c>
      <c r="AI50" s="60" t="e">
        <f t="shared" si="2"/>
        <v>#VALUE!</v>
      </c>
      <c r="AJ50" s="60" t="e">
        <f t="shared" si="2"/>
        <v>#VALUE!</v>
      </c>
      <c r="AK50" s="60" t="e">
        <f t="shared" si="2"/>
        <v>#VALUE!</v>
      </c>
      <c r="AL50" s="60" t="e">
        <f t="shared" si="2"/>
        <v>#VALUE!</v>
      </c>
      <c r="AM50" s="60" t="e">
        <f t="shared" si="2"/>
        <v>#VALUE!</v>
      </c>
      <c r="AN50" s="60" t="e">
        <f t="shared" si="2"/>
        <v>#VALUE!</v>
      </c>
    </row>
    <row r="51" spans="1:40">
      <c r="A51" s="61" t="s">
        <v>87</v>
      </c>
      <c r="B51" s="69"/>
      <c r="C51" s="62"/>
      <c r="D51" s="62"/>
      <c r="E51" s="63">
        <v>165899341.97</v>
      </c>
      <c r="F51" s="63">
        <v>266584960.16999999</v>
      </c>
      <c r="G51" s="63">
        <v>173937870.62</v>
      </c>
      <c r="H51" s="63">
        <v>92647089.549999982</v>
      </c>
      <c r="I51" s="63">
        <v>124898382</v>
      </c>
      <c r="J51" s="63">
        <v>76103724.709999993</v>
      </c>
      <c r="K51" s="64">
        <v>48794657.290000007</v>
      </c>
      <c r="L51" s="65">
        <v>52586078.469999999</v>
      </c>
      <c r="M51" s="63">
        <v>28128483.34</v>
      </c>
      <c r="N51" s="64">
        <v>24457595.129999999</v>
      </c>
      <c r="O51" s="55" t="s">
        <v>35</v>
      </c>
      <c r="P51" s="55" t="s">
        <v>35</v>
      </c>
      <c r="Q51" s="55" t="s">
        <v>35</v>
      </c>
      <c r="R51" s="55" t="s">
        <v>35</v>
      </c>
      <c r="S51" s="55" t="s">
        <v>35</v>
      </c>
      <c r="T51" s="55" t="s">
        <v>35</v>
      </c>
      <c r="U51" s="67" t="s">
        <v>88</v>
      </c>
      <c r="V51" s="62"/>
      <c r="AA51" s="59">
        <v>1000000</v>
      </c>
      <c r="AB51" s="60">
        <f t="shared" si="2"/>
        <v>165.89934196999999</v>
      </c>
      <c r="AC51" s="60">
        <f t="shared" si="2"/>
        <v>266.58496016999999</v>
      </c>
      <c r="AD51" s="60">
        <f t="shared" si="2"/>
        <v>173.93787062000001</v>
      </c>
      <c r="AE51" s="60">
        <f t="shared" si="2"/>
        <v>92.647089549999976</v>
      </c>
      <c r="AF51" s="60">
        <f t="shared" si="2"/>
        <v>124.898382</v>
      </c>
      <c r="AG51" s="60">
        <f t="shared" si="2"/>
        <v>76.103724709999995</v>
      </c>
      <c r="AH51" s="60">
        <f t="shared" si="2"/>
        <v>48.794657290000004</v>
      </c>
      <c r="AI51" s="60">
        <f t="shared" si="2"/>
        <v>52.586078469999997</v>
      </c>
      <c r="AJ51" s="60">
        <f t="shared" si="2"/>
        <v>28.128483339999999</v>
      </c>
      <c r="AK51" s="60">
        <f t="shared" si="2"/>
        <v>24.457595129999998</v>
      </c>
      <c r="AL51" s="60" t="e">
        <f t="shared" si="2"/>
        <v>#VALUE!</v>
      </c>
      <c r="AM51" s="60" t="e">
        <f t="shared" si="2"/>
        <v>#VALUE!</v>
      </c>
      <c r="AN51" s="60" t="e">
        <f t="shared" si="2"/>
        <v>#VALUE!</v>
      </c>
    </row>
    <row r="52" spans="1:40" ht="3" customHeight="1">
      <c r="A52" s="73"/>
      <c r="B52" s="73"/>
      <c r="C52" s="73"/>
      <c r="D52" s="73"/>
      <c r="E52" s="74"/>
      <c r="F52" s="74"/>
      <c r="G52" s="74"/>
      <c r="H52" s="74">
        <v>124</v>
      </c>
      <c r="I52" s="74"/>
      <c r="J52" s="74"/>
      <c r="K52" s="75"/>
      <c r="L52" s="76"/>
      <c r="M52" s="74"/>
      <c r="N52" s="75"/>
      <c r="O52" s="76"/>
      <c r="P52" s="74"/>
      <c r="Q52" s="75"/>
      <c r="R52" s="74"/>
      <c r="S52" s="75">
        <v>0</v>
      </c>
      <c r="T52" s="74"/>
      <c r="U52" s="73"/>
      <c r="V52" s="73"/>
    </row>
    <row r="53" spans="1:40" ht="3" customHeight="1">
      <c r="P53" s="78"/>
    </row>
    <row r="54" spans="1:40" s="79" customFormat="1" ht="15.75">
      <c r="B54" s="79" t="s">
        <v>89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80"/>
      <c r="Q54" s="60"/>
      <c r="R54" s="60"/>
      <c r="S54" s="60"/>
      <c r="T54" s="60"/>
    </row>
    <row r="55" spans="1:40" s="79" customFormat="1" ht="15.75">
      <c r="B55" s="79" t="s">
        <v>90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80"/>
      <c r="Q55" s="60"/>
      <c r="R55" s="60"/>
      <c r="S55" s="60"/>
      <c r="T55" s="60"/>
    </row>
  </sheetData>
  <mergeCells count="30">
    <mergeCell ref="A42:D44"/>
    <mergeCell ref="F42:H42"/>
    <mergeCell ref="L42:N42"/>
    <mergeCell ref="O42:Q42"/>
    <mergeCell ref="R42:T42"/>
    <mergeCell ref="U42:V44"/>
    <mergeCell ref="A11:D11"/>
    <mergeCell ref="U11:V11"/>
    <mergeCell ref="I40:K40"/>
    <mergeCell ref="R40:T40"/>
    <mergeCell ref="A41:D41"/>
    <mergeCell ref="F41:H41"/>
    <mergeCell ref="I41:K41"/>
    <mergeCell ref="L41:N41"/>
    <mergeCell ref="O41:Q41"/>
    <mergeCell ref="R41:T41"/>
    <mergeCell ref="A6:D8"/>
    <mergeCell ref="F6:H6"/>
    <mergeCell ref="L6:N6"/>
    <mergeCell ref="O6:Q6"/>
    <mergeCell ref="R6:T6"/>
    <mergeCell ref="U6:V8"/>
    <mergeCell ref="I4:K4"/>
    <mergeCell ref="R4:T4"/>
    <mergeCell ref="A5:D5"/>
    <mergeCell ref="F5:H5"/>
    <mergeCell ref="I5:K5"/>
    <mergeCell ref="L5:N5"/>
    <mergeCell ref="O5:Q5"/>
    <mergeCell ref="R5:T5"/>
  </mergeCells>
  <pageMargins left="0.55118110236220474" right="0.35433070866141736" top="0.78740157480314965" bottom="0.59055118110236227" header="0.51181102362204722" footer="0.51181102362204722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T-9.11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2014-11-18T02:53:08Z</dcterms:created>
  <dcterms:modified xsi:type="dcterms:W3CDTF">2014-11-18T02:53:12Z</dcterms:modified>
</cp:coreProperties>
</file>