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.2น.4" sheetId="1" r:id="rId1"/>
    <sheet name="T-1.2p2น.5" sheetId="2" r:id="rId2"/>
    <sheet name="T-1.2p3น.6" sheetId="3" r:id="rId3"/>
  </sheets>
  <definedNames>
    <definedName name="_xlnm.Print_Area" localSheetId="0">'T-1.2น.4'!$A$1:$Q$28</definedName>
  </definedNames>
  <calcPr calcId="145621"/>
</workbook>
</file>

<file path=xl/calcChain.xml><?xml version="1.0" encoding="utf-8"?>
<calcChain xmlns="http://schemas.openxmlformats.org/spreadsheetml/2006/main">
  <c r="H17" i="3" l="1"/>
  <c r="H16" i="3"/>
  <c r="J15" i="3"/>
  <c r="I15" i="3"/>
  <c r="H14" i="3"/>
  <c r="H13" i="3"/>
  <c r="H12" i="3"/>
  <c r="J11" i="3"/>
  <c r="I11" i="3"/>
  <c r="H11" i="3" s="1"/>
  <c r="H10" i="3"/>
  <c r="H9" i="3"/>
  <c r="H8" i="3"/>
  <c r="J7" i="3"/>
  <c r="I7" i="3"/>
  <c r="H24" i="2"/>
  <c r="H23" i="2"/>
  <c r="H22" i="2"/>
  <c r="H21" i="2"/>
  <c r="H20" i="2"/>
  <c r="H19" i="2"/>
  <c r="J18" i="2"/>
  <c r="I18" i="2"/>
  <c r="H18" i="2" s="1"/>
  <c r="H17" i="2"/>
  <c r="H16" i="2"/>
  <c r="H15" i="2"/>
  <c r="J14" i="2"/>
  <c r="I14" i="2"/>
  <c r="H13" i="2"/>
  <c r="H12" i="2"/>
  <c r="H11" i="2"/>
  <c r="H10" i="2" s="1"/>
  <c r="J10" i="2"/>
  <c r="I10" i="2"/>
  <c r="H9" i="2"/>
  <c r="H8" i="2"/>
  <c r="J7" i="2"/>
  <c r="H7" i="2" s="1"/>
  <c r="I7" i="2"/>
  <c r="I26" i="1"/>
  <c r="H23" i="1"/>
  <c r="H22" i="1"/>
  <c r="J21" i="1"/>
  <c r="I21" i="1"/>
  <c r="H20" i="1"/>
  <c r="H19" i="1"/>
  <c r="H18" i="1"/>
  <c r="H17" i="1"/>
  <c r="J16" i="1"/>
  <c r="I16" i="1"/>
  <c r="H15" i="1"/>
  <c r="H14" i="1"/>
  <c r="H13" i="1"/>
  <c r="H12" i="1"/>
  <c r="H11" i="1"/>
  <c r="J10" i="1"/>
  <c r="I10" i="1"/>
  <c r="H10" i="1" s="1"/>
  <c r="H9" i="1"/>
  <c r="H8" i="1"/>
  <c r="J7" i="1"/>
  <c r="I7" i="1"/>
  <c r="H15" i="3" l="1"/>
  <c r="H21" i="1"/>
  <c r="H14" i="2"/>
  <c r="H7" i="3"/>
  <c r="H7" i="1"/>
  <c r="H16" i="1"/>
</calcChain>
</file>

<file path=xl/sharedStrings.xml><?xml version="1.0" encoding="utf-8"?>
<sst xmlns="http://schemas.openxmlformats.org/spreadsheetml/2006/main" count="178" uniqueCount="91">
  <si>
    <t>ตาราง</t>
  </si>
  <si>
    <t>Table</t>
  </si>
  <si>
    <t xml:space="preserve">              อำเภอ และ              เขตการปกครอง</t>
  </si>
  <si>
    <t>2554 (2011)</t>
  </si>
  <si>
    <t>2555 (2012)</t>
  </si>
  <si>
    <t>2556 (2013)</t>
  </si>
  <si>
    <t>District and 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</si>
  <si>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</si>
  <si>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</si>
  <si>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</si>
  <si>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</si>
  <si>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</si>
  <si>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</si>
  <si>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</si>
  <si>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</si>
  <si>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</si>
  <si>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</si>
  <si>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</si>
  <si>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อำเภอเมืองเพชรบูรณ์</t>
  </si>
  <si>
    <t xml:space="preserve"> Mueang Phetchabun District</t>
  </si>
  <si>
    <t>เทศบาลเมืองเพชรบูรณ์</t>
  </si>
  <si>
    <t>Phetchabun Town Municipality</t>
  </si>
  <si>
    <t>เทศบาลตำบลท่าพล</t>
  </si>
  <si>
    <t>Tha Phon Subdistrict Municipality</t>
  </si>
  <si>
    <t>เทศบาลตำบลวังชมภู</t>
  </si>
  <si>
    <t>Wang Chomphu Subdistrict Municipality</t>
  </si>
  <si>
    <t>เทศบาลตำบลนางั่ว</t>
  </si>
  <si>
    <t xml:space="preserve"> Na Ngua Subdistrict Municipality</t>
  </si>
  <si>
    <t>อำเภอชนแดน</t>
  </si>
  <si>
    <t>Chon Daen District</t>
  </si>
  <si>
    <t>เทศบาลตำบลชนแดน</t>
  </si>
  <si>
    <t>Chon Daen Subdistrict Municipality</t>
  </si>
  <si>
    <t>เทศบาลตำบลดงขุย</t>
  </si>
  <si>
    <t>Dong Khui Subdistrict Municipality</t>
  </si>
  <si>
    <t>เทศบาลตำบลท่าข้าม</t>
  </si>
  <si>
    <t>Tha Kham Subdistrict Municipality</t>
  </si>
  <si>
    <t>อำเภอหล่มสัก</t>
  </si>
  <si>
    <t>Lom Sak District</t>
  </si>
  <si>
    <t>เทศบาลเมืองหล่มสัก</t>
  </si>
  <si>
    <t>Lom Sak Town Municipality</t>
  </si>
  <si>
    <t>อำเภอหล่มเก่า</t>
  </si>
  <si>
    <t>Lom Kao District</t>
  </si>
  <si>
    <t>เทศบาลตำบลหล่มเก่า</t>
  </si>
  <si>
    <t>Lom Kao Subdistrict Municipality</t>
  </si>
  <si>
    <t>อำเภอวิเชียรบุรี</t>
  </si>
  <si>
    <t>Wichian Buri District</t>
  </si>
  <si>
    <t>เทศบาลตำบลพุเตย</t>
  </si>
  <si>
    <t>Phu Toei Subdistrict Municipality</t>
  </si>
  <si>
    <t>เทศบาลเมืองวิเชียรบุรี</t>
  </si>
  <si>
    <t>Wichian Buri Town Municipality</t>
  </si>
  <si>
    <t>อำเภอศรีเทพ</t>
  </si>
  <si>
    <t>Si Thep District</t>
  </si>
  <si>
    <t>เทศบาลตำบลสว่างวัฒนา</t>
  </si>
  <si>
    <t>Sawang Watthana Subdistrict Municipality</t>
  </si>
  <si>
    <t>เทศบาลตำบลโคกสะอาด</t>
  </si>
  <si>
    <t>Khok Sa-at Subdistrict Municipality</t>
  </si>
  <si>
    <t>อำเภอหนองไผ่</t>
  </si>
  <si>
    <t>Nong Phai District</t>
  </si>
  <si>
    <t>เทศบาลตำบลนาเฉลียง</t>
  </si>
  <si>
    <t>Na Chaliang Subdistrict Municipality</t>
  </si>
  <si>
    <t>เทศบาลตำบลหนองไผ่</t>
  </si>
  <si>
    <t>Nong Phai Subdistrict Municipality</t>
  </si>
  <si>
    <t>เทศบาลตำบลเฉลียงทอง</t>
  </si>
  <si>
    <t>Chaliang Thong Subdistrict Municipality</t>
  </si>
  <si>
    <t>เทศบาลตำบลบ่อไทย</t>
  </si>
  <si>
    <t>Bo Thai Subdistrict Municipality</t>
  </si>
  <si>
    <t>เทศบาลตำบลบัววัฒนา</t>
  </si>
  <si>
    <t>Bua Watthana Subdistrict Municipality</t>
  </si>
  <si>
    <t>อำเภอบึงสามพัน</t>
  </si>
  <si>
    <t>Bueng Sam Phan District</t>
  </si>
  <si>
    <t>เทศบาลตำบลซับสมอทอด</t>
  </si>
  <si>
    <t>Sap Samo Thod Subdistrict Municipality</t>
  </si>
  <si>
    <t>อำเภอน้ำหนาว</t>
  </si>
  <si>
    <t>Nam Nao District</t>
  </si>
  <si>
    <t>อำเภอวังโป่ง</t>
  </si>
  <si>
    <t>Wang Pong District</t>
  </si>
  <si>
    <t>เทศบาลตำบลท้ายดง</t>
  </si>
  <si>
    <t>Thai Dong Subdistrict Municipality</t>
  </si>
  <si>
    <t>เทศบาลตำบลวังโป่ง</t>
  </si>
  <si>
    <t>Wang Pong Subdistrict Municipality</t>
  </si>
  <si>
    <t>อำเภอเขาค้อ</t>
  </si>
  <si>
    <t>Khao Kho District</t>
  </si>
  <si>
    <t>เทศบาลตำบลแคมป์สน</t>
  </si>
  <si>
    <t>Camp Son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</si>
  <si>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</si>
  <si>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</si>
  <si>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ประชากรจากการทะเบียน จำแนกตามเพศ เป็นรายอำเภอ และเขตการปกครอง พ.ศ. 2554 - 2556 :จังหวัดเพชรบูรณ์</t>
  </si>
  <si>
    <t>ประชากรจากการทะเบียน จำแนกตามเพศ เป็นรายอำเภอ และเขตการปกครอง พ.ศ. 2554 - 2556 (ต่อ) :จังหวัดเพชรบูรณ์</t>
  </si>
  <si>
    <t>Population from Registration Record by Sex, District and Area: 2011 - 2013 (Contd.)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</si>
  <si>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</si>
  <si>
    <t>Population from Registration Record by Sex, District and Area: 2011 - 2013  : Phetchabun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</si>
</sst>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1" xfId="0" applyFont="1" applyBorder="1"/>
    <xf numFmtId="187" fontId="6" fillId="0" borderId="8" xfId="1" applyNumberFormat="1" applyFont="1" applyBorder="1"/>
    <xf numFmtId="187" fontId="6" fillId="0" borderId="9" xfId="1" applyNumberFormat="1" applyFont="1" applyBorder="1"/>
    <xf numFmtId="187" fontId="6" fillId="0" borderId="7" xfId="1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7" xfId="0" applyNumberFormat="1" applyFont="1" applyBorder="1"/>
    <xf numFmtId="0" fontId="6" fillId="0" borderId="0" xfId="0" applyFont="1"/>
    <xf numFmtId="187" fontId="5" fillId="0" borderId="8" xfId="1" applyNumberFormat="1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5" fillId="0" borderId="7" xfId="0" applyNumberFormat="1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8" xfId="1" applyNumberFormat="1" applyFont="1" applyBorder="1"/>
    <xf numFmtId="3" fontId="5" fillId="0" borderId="9" xfId="1" applyNumberFormat="1" applyFont="1" applyBorder="1"/>
    <xf numFmtId="3" fontId="5" fillId="0" borderId="7" xfId="1" applyNumberFormat="1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41" fontId="5" fillId="0" borderId="9" xfId="0" applyNumberFormat="1" applyFont="1" applyBorder="1"/>
    <xf numFmtId="41" fontId="5" fillId="0" borderId="9" xfId="2" applyNumberFormat="1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6">
    <cellStyle name="Comma" xfId="1" builtinId="3"/>
    <cellStyle name="Normal" xfId="0" builtinId="0"/>
    <cellStyle name="Normal 2" xfId="3"/>
    <cellStyle name="Normal 3" xfId="4"/>
    <cellStyle name="Thaihead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2"/>
    <cellStyle name="ปกติ 2 10" xfId="9"/>
    <cellStyle name="ปกติ 2 11" xfId="10"/>
    <cellStyle name="ปกติ 2 12" xfId="11"/>
    <cellStyle name="ปกติ 2 13" xfId="12"/>
    <cellStyle name="ปกติ 2 14" xfId="13"/>
    <cellStyle name="ปกติ 2 2" xfId="14"/>
    <cellStyle name="ปกติ 2 2 10" xfId="15"/>
    <cellStyle name="ปกติ 2 2 11" xfId="16"/>
    <cellStyle name="ปกติ 2 2 12" xfId="17"/>
    <cellStyle name="ปกติ 2 2 2" xfId="18"/>
    <cellStyle name="ปกติ 2 2 3" xfId="19"/>
    <cellStyle name="ปกติ 2 2 4" xfId="20"/>
    <cellStyle name="ปกติ 2 2 5" xfId="21"/>
    <cellStyle name="ปกติ 2 2 6" xfId="22"/>
    <cellStyle name="ปกติ 2 2 7" xfId="23"/>
    <cellStyle name="ปกติ 2 2 8" xfId="24"/>
    <cellStyle name="ปกติ 2 2 9" xfId="25"/>
    <cellStyle name="ปกติ 2 3" xfId="26"/>
    <cellStyle name="ปกติ 2 4" xfId="27"/>
    <cellStyle name="ปกติ 2 5" xfId="28"/>
    <cellStyle name="ปกติ 2 6" xfId="29"/>
    <cellStyle name="ปกติ 2 7" xfId="30"/>
    <cellStyle name="ปกติ 2 8" xfId="31"/>
    <cellStyle name="ปกติ 2 9" xfId="32"/>
    <cellStyle name="ปกติ 3" xfId="33"/>
    <cellStyle name="ปกติ 4 10" xfId="34"/>
    <cellStyle name="ปกติ 4 11" xfId="35"/>
    <cellStyle name="ปกติ 4 12" xfId="36"/>
    <cellStyle name="ปกติ 4 2" xfId="37"/>
    <cellStyle name="ปกติ 4 3" xfId="38"/>
    <cellStyle name="ปกติ 4 4" xfId="39"/>
    <cellStyle name="ปกติ 4 5" xfId="40"/>
    <cellStyle name="ปกติ 4 6" xfId="41"/>
    <cellStyle name="ปกติ 4 7" xfId="42"/>
    <cellStyle name="ปกติ 4 8" xfId="43"/>
    <cellStyle name="ปกติ 4 9" xfId="44"/>
    <cellStyle name="ปกติ 5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0</xdr:rowOff>
    </xdr:from>
    <xdr:to>
      <xdr:col>17</xdr:col>
      <xdr:colOff>152400</xdr:colOff>
      <xdr:row>27</xdr:row>
      <xdr:rowOff>161925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29750" y="0"/>
          <a:ext cx="695325" cy="6810375"/>
          <a:chOff x="1002" y="699"/>
          <a:chExt cx="6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733"/>
            <a:ext cx="33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1" cy="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6" y="1053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17</xdr:col>
      <xdr:colOff>85725</xdr:colOff>
      <xdr:row>26</xdr:row>
      <xdr:rowOff>161925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77375" y="0"/>
          <a:ext cx="590550" cy="670560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1"/>
            <a:ext cx="50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1676400</xdr:colOff>
      <xdr:row>0</xdr:row>
      <xdr:rowOff>0</xdr:rowOff>
    </xdr:from>
    <xdr:to>
      <xdr:col>16</xdr:col>
      <xdr:colOff>114300</xdr:colOff>
      <xdr:row>26</xdr:row>
      <xdr:rowOff>266700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610725" y="0"/>
          <a:ext cx="504825" cy="66389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6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  <a:stCxn id="4" idx="2"/>
          </xdr:cNvCxnSpPr>
        </xdr:nvCxnSpPr>
        <xdr:spPr bwMode="auto">
          <a:xfrm rot="5400000">
            <a:off x="696" y="1048"/>
            <a:ext cx="672" cy="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8"/>
  <sheetViews>
    <sheetView showGridLines="0" tabSelected="1" topLeftCell="A16" workbookViewId="0">
      <selection activeCell="E30" sqref="E30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0.7109375" style="5" customWidth="1"/>
    <col min="5" max="12" width="10.28515625" style="5" customWidth="1"/>
    <col min="13" max="13" width="11.140625" style="5" customWidth="1"/>
    <col min="14" max="14" width="1.140625" style="5" customWidth="1"/>
    <col min="15" max="15" width="23.7109375" style="5" customWidth="1"/>
    <col min="16" max="16" width="2.7109375" style="5" customWidth="1"/>
    <col min="17" max="17" width="6.140625" style="5" customWidth="1"/>
    <col min="18" max="16384" width="9.140625" style="5"/>
  </cols>
  <sheetData>
    <row r="1" spans="1:16" s="1" customFormat="1" x14ac:dyDescent="0.5">
      <c r="B1" s="1" t="s">
        <v>0</v>
      </c>
      <c r="C1" s="2">
        <v>1.2</v>
      </c>
      <c r="D1" s="1" t="s">
        <v>86</v>
      </c>
    </row>
    <row r="2" spans="1:16" s="3" customFormat="1" x14ac:dyDescent="0.5">
      <c r="B2" s="1" t="s">
        <v>1</v>
      </c>
      <c r="C2" s="2">
        <v>1.2</v>
      </c>
      <c r="D2" s="1" t="s">
        <v>90</v>
      </c>
    </row>
    <row r="3" spans="1:16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6" s="7" customFormat="1" ht="23.25" customHeight="1" x14ac:dyDescent="0.45">
      <c r="A4" s="49" t="s">
        <v>2</v>
      </c>
      <c r="B4" s="49"/>
      <c r="C4" s="49"/>
      <c r="D4" s="50"/>
      <c r="E4" s="55" t="s">
        <v>3</v>
      </c>
      <c r="F4" s="56"/>
      <c r="G4" s="57"/>
      <c r="H4" s="55" t="s">
        <v>4</v>
      </c>
      <c r="I4" s="56"/>
      <c r="J4" s="57"/>
      <c r="K4" s="55" t="s">
        <v>5</v>
      </c>
      <c r="L4" s="56"/>
      <c r="M4" s="57"/>
      <c r="N4" s="58" t="s">
        <v>6</v>
      </c>
      <c r="O4" s="59"/>
      <c r="P4" s="6"/>
    </row>
    <row r="5" spans="1:16" s="7" customFormat="1" ht="18" customHeight="1" x14ac:dyDescent="0.45">
      <c r="A5" s="51"/>
      <c r="B5" s="51"/>
      <c r="C5" s="51"/>
      <c r="D5" s="52"/>
      <c r="E5" s="8" t="s">
        <v>7</v>
      </c>
      <c r="F5" s="9" t="s">
        <v>8</v>
      </c>
      <c r="G5" s="10" t="s">
        <v>9</v>
      </c>
      <c r="H5" s="11" t="s">
        <v>7</v>
      </c>
      <c r="I5" s="9" t="s">
        <v>8</v>
      </c>
      <c r="J5" s="11" t="s">
        <v>9</v>
      </c>
      <c r="K5" s="12" t="s">
        <v>7</v>
      </c>
      <c r="L5" s="9" t="s">
        <v>8</v>
      </c>
      <c r="M5" s="11" t="s">
        <v>9</v>
      </c>
      <c r="N5" s="60"/>
      <c r="O5" s="61"/>
      <c r="P5" s="13"/>
    </row>
    <row r="6" spans="1:16" s="7" customFormat="1" ht="16.5" customHeight="1" x14ac:dyDescent="0.45">
      <c r="A6" s="53"/>
      <c r="B6" s="53"/>
      <c r="C6" s="53"/>
      <c r="D6" s="54"/>
      <c r="E6" s="14" t="s">
        <v>10</v>
      </c>
      <c r="F6" s="15" t="s">
        <v>11</v>
      </c>
      <c r="G6" s="16" t="s">
        <v>12</v>
      </c>
      <c r="H6" s="17" t="s">
        <v>10</v>
      </c>
      <c r="I6" s="15" t="s">
        <v>11</v>
      </c>
      <c r="J6" s="17" t="s">
        <v>12</v>
      </c>
      <c r="K6" s="15" t="s">
        <v>10</v>
      </c>
      <c r="L6" s="15" t="s">
        <v>11</v>
      </c>
      <c r="M6" s="17" t="s">
        <v>12</v>
      </c>
      <c r="N6" s="62"/>
      <c r="O6" s="63"/>
      <c r="P6" s="18"/>
    </row>
    <row r="7" spans="1:16" s="25" customFormat="1" ht="28.5" customHeight="1" x14ac:dyDescent="0.45">
      <c r="A7" s="47" t="s">
        <v>13</v>
      </c>
      <c r="B7" s="47"/>
      <c r="C7" s="47"/>
      <c r="D7" s="47"/>
      <c r="E7" s="19">
        <v>990807</v>
      </c>
      <c r="F7" s="20">
        <v>492922</v>
      </c>
      <c r="G7" s="21">
        <v>497885</v>
      </c>
      <c r="H7" s="19">
        <f>I7+J7</f>
        <v>993757</v>
      </c>
      <c r="I7" s="20">
        <f>I8+I9</f>
        <v>493613</v>
      </c>
      <c r="J7" s="21">
        <f>J8+J9</f>
        <v>500144</v>
      </c>
      <c r="K7" s="22">
        <v>992980</v>
      </c>
      <c r="L7" s="23">
        <v>492956</v>
      </c>
      <c r="M7" s="24">
        <v>500024</v>
      </c>
      <c r="N7" s="48" t="s">
        <v>10</v>
      </c>
      <c r="O7" s="47"/>
    </row>
    <row r="8" spans="1:16" s="7" customFormat="1" ht="20.25" customHeight="1" x14ac:dyDescent="0.45">
      <c r="B8" s="7" t="s">
        <v>14</v>
      </c>
      <c r="E8" s="26">
        <v>180118</v>
      </c>
      <c r="F8" s="27">
        <v>87518</v>
      </c>
      <c r="G8" s="28">
        <v>92600</v>
      </c>
      <c r="H8" s="26">
        <f>I8+J8</f>
        <v>179327</v>
      </c>
      <c r="I8" s="27">
        <v>86897</v>
      </c>
      <c r="J8" s="28">
        <v>92430</v>
      </c>
      <c r="K8" s="29">
        <v>178813</v>
      </c>
      <c r="L8" s="30">
        <v>86517</v>
      </c>
      <c r="M8" s="31">
        <v>92296</v>
      </c>
      <c r="O8" s="7" t="s">
        <v>15</v>
      </c>
    </row>
    <row r="9" spans="1:16" s="7" customFormat="1" ht="20.25" customHeight="1" x14ac:dyDescent="0.45">
      <c r="B9" s="7" t="s">
        <v>16</v>
      </c>
      <c r="E9" s="26">
        <v>810689</v>
      </c>
      <c r="F9" s="27">
        <v>405404</v>
      </c>
      <c r="G9" s="28">
        <v>405285</v>
      </c>
      <c r="H9" s="26">
        <f>I9+J9</f>
        <v>814430</v>
      </c>
      <c r="I9" s="27">
        <v>406716</v>
      </c>
      <c r="J9" s="28">
        <v>407714</v>
      </c>
      <c r="K9" s="29">
        <v>814167</v>
      </c>
      <c r="L9" s="30">
        <v>406439</v>
      </c>
      <c r="M9" s="31">
        <v>407728</v>
      </c>
      <c r="O9" s="7" t="s">
        <v>17</v>
      </c>
    </row>
    <row r="10" spans="1:16" s="7" customFormat="1" ht="20.25" customHeight="1" x14ac:dyDescent="0.45">
      <c r="A10" s="7" t="s">
        <v>18</v>
      </c>
      <c r="E10" s="26">
        <v>210023</v>
      </c>
      <c r="F10" s="27">
        <v>104687</v>
      </c>
      <c r="G10" s="28">
        <v>105336</v>
      </c>
      <c r="H10" s="26">
        <f>I10+J10</f>
        <v>210476</v>
      </c>
      <c r="I10" s="27">
        <f>I11+I12+I13+I14+I15</f>
        <v>104881</v>
      </c>
      <c r="J10" s="28">
        <f>J11+J12+J13+J14+J15</f>
        <v>105595</v>
      </c>
      <c r="K10" s="29">
        <v>210236</v>
      </c>
      <c r="L10" s="30">
        <v>104695</v>
      </c>
      <c r="M10" s="31">
        <v>105541</v>
      </c>
      <c r="N10" s="7" t="s">
        <v>19</v>
      </c>
    </row>
    <row r="11" spans="1:16" s="7" customFormat="1" ht="20.25" customHeight="1" x14ac:dyDescent="0.45">
      <c r="B11" s="7" t="s">
        <v>20</v>
      </c>
      <c r="E11" s="26">
        <v>22719</v>
      </c>
      <c r="F11" s="27">
        <v>10715</v>
      </c>
      <c r="G11" s="28">
        <v>12004</v>
      </c>
      <c r="H11" s="26">
        <f>I11+J11</f>
        <v>22272</v>
      </c>
      <c r="I11" s="27">
        <v>10458</v>
      </c>
      <c r="J11" s="28">
        <v>11814</v>
      </c>
      <c r="K11" s="29">
        <v>22185</v>
      </c>
      <c r="L11" s="30">
        <v>10383</v>
      </c>
      <c r="M11" s="31">
        <v>11802</v>
      </c>
      <c r="O11" s="7" t="s">
        <v>21</v>
      </c>
    </row>
    <row r="12" spans="1:16" s="7" customFormat="1" ht="20.25" customHeight="1" x14ac:dyDescent="0.45">
      <c r="B12" s="7" t="s">
        <v>22</v>
      </c>
      <c r="E12" s="26">
        <v>8066</v>
      </c>
      <c r="F12" s="27">
        <v>3880</v>
      </c>
      <c r="G12" s="28">
        <v>4186</v>
      </c>
      <c r="H12" s="26">
        <f t="shared" ref="H12:H23" si="0">I12+J12</f>
        <v>7994</v>
      </c>
      <c r="I12" s="27">
        <v>3834</v>
      </c>
      <c r="J12" s="28">
        <v>4160</v>
      </c>
      <c r="K12" s="29">
        <v>7970</v>
      </c>
      <c r="L12" s="30">
        <v>3831</v>
      </c>
      <c r="M12" s="31">
        <v>4139</v>
      </c>
      <c r="O12" s="7" t="s">
        <v>23</v>
      </c>
    </row>
    <row r="13" spans="1:16" s="7" customFormat="1" ht="20.25" customHeight="1" x14ac:dyDescent="0.45">
      <c r="B13" s="7" t="s">
        <v>24</v>
      </c>
      <c r="E13" s="26">
        <v>4068</v>
      </c>
      <c r="F13" s="27">
        <v>1942</v>
      </c>
      <c r="G13" s="28">
        <v>2126</v>
      </c>
      <c r="H13" s="26">
        <f t="shared" si="0"/>
        <v>4052</v>
      </c>
      <c r="I13" s="27">
        <v>1923</v>
      </c>
      <c r="J13" s="28">
        <v>2129</v>
      </c>
      <c r="K13" s="29">
        <v>4017</v>
      </c>
      <c r="L13" s="30">
        <v>1898</v>
      </c>
      <c r="M13" s="31">
        <v>2119</v>
      </c>
      <c r="O13" s="7" t="s">
        <v>25</v>
      </c>
    </row>
    <row r="14" spans="1:16" s="7" customFormat="1" ht="20.25" customHeight="1" x14ac:dyDescent="0.45">
      <c r="B14" s="7" t="s">
        <v>26</v>
      </c>
      <c r="E14" s="26">
        <v>12449</v>
      </c>
      <c r="F14" s="27">
        <v>5884</v>
      </c>
      <c r="G14" s="28">
        <v>6565</v>
      </c>
      <c r="H14" s="26">
        <f t="shared" si="0"/>
        <v>12567</v>
      </c>
      <c r="I14" s="27">
        <v>5926</v>
      </c>
      <c r="J14" s="28">
        <v>6641</v>
      </c>
      <c r="K14" s="29">
        <v>12555</v>
      </c>
      <c r="L14" s="30">
        <v>5896</v>
      </c>
      <c r="M14" s="31">
        <v>6659</v>
      </c>
      <c r="O14" s="7" t="s">
        <v>27</v>
      </c>
    </row>
    <row r="15" spans="1:16" s="7" customFormat="1" ht="20.25" customHeight="1" x14ac:dyDescent="0.45">
      <c r="B15" s="7" t="s">
        <v>16</v>
      </c>
      <c r="E15" s="26">
        <v>162721</v>
      </c>
      <c r="F15" s="27">
        <v>82266</v>
      </c>
      <c r="G15" s="28">
        <v>80455</v>
      </c>
      <c r="H15" s="26">
        <f t="shared" si="0"/>
        <v>163591</v>
      </c>
      <c r="I15" s="27">
        <v>82740</v>
      </c>
      <c r="J15" s="28">
        <v>80851</v>
      </c>
      <c r="K15" s="29">
        <v>163509</v>
      </c>
      <c r="L15" s="30">
        <v>82687</v>
      </c>
      <c r="M15" s="31">
        <v>80822</v>
      </c>
      <c r="O15" s="7" t="s">
        <v>17</v>
      </c>
    </row>
    <row r="16" spans="1:16" s="7" customFormat="1" ht="20.25" customHeight="1" x14ac:dyDescent="0.45">
      <c r="A16" s="32" t="s">
        <v>28</v>
      </c>
      <c r="B16" s="33"/>
      <c r="C16" s="33"/>
      <c r="D16" s="34"/>
      <c r="E16" s="26">
        <v>79267</v>
      </c>
      <c r="F16" s="27">
        <v>39806</v>
      </c>
      <c r="G16" s="28">
        <v>39461</v>
      </c>
      <c r="H16" s="26">
        <f t="shared" si="0"/>
        <v>79635</v>
      </c>
      <c r="I16" s="27">
        <f>I17+I18+I19+I20</f>
        <v>39932</v>
      </c>
      <c r="J16" s="28">
        <f>J17+J18+J19+J20</f>
        <v>39703</v>
      </c>
      <c r="K16" s="35">
        <v>79661</v>
      </c>
      <c r="L16" s="36">
        <v>39945</v>
      </c>
      <c r="M16" s="37">
        <v>39716</v>
      </c>
      <c r="N16" s="7" t="s">
        <v>29</v>
      </c>
    </row>
    <row r="17" spans="1:15" s="7" customFormat="1" ht="20.25" customHeight="1" x14ac:dyDescent="0.45">
      <c r="A17" s="32"/>
      <c r="B17" s="7" t="s">
        <v>30</v>
      </c>
      <c r="C17" s="33"/>
      <c r="D17" s="38"/>
      <c r="E17" s="26">
        <v>3574</v>
      </c>
      <c r="F17" s="27">
        <v>1851</v>
      </c>
      <c r="G17" s="28">
        <v>1723</v>
      </c>
      <c r="H17" s="26">
        <f t="shared" si="0"/>
        <v>3746</v>
      </c>
      <c r="I17" s="27">
        <v>1925</v>
      </c>
      <c r="J17" s="28">
        <v>1821</v>
      </c>
      <c r="K17" s="35">
        <v>3679</v>
      </c>
      <c r="L17" s="36">
        <v>1893</v>
      </c>
      <c r="M17" s="37">
        <v>1786</v>
      </c>
      <c r="O17" s="7" t="s">
        <v>31</v>
      </c>
    </row>
    <row r="18" spans="1:15" s="7" customFormat="1" ht="20.25" customHeight="1" x14ac:dyDescent="0.45">
      <c r="B18" s="7" t="s">
        <v>32</v>
      </c>
      <c r="E18" s="26">
        <v>2978</v>
      </c>
      <c r="F18" s="27">
        <v>1442</v>
      </c>
      <c r="G18" s="28">
        <v>1536</v>
      </c>
      <c r="H18" s="26">
        <f t="shared" si="0"/>
        <v>2960</v>
      </c>
      <c r="I18" s="27">
        <v>1429</v>
      </c>
      <c r="J18" s="28">
        <v>1531</v>
      </c>
      <c r="K18" s="35">
        <v>2965</v>
      </c>
      <c r="L18" s="36">
        <v>1428</v>
      </c>
      <c r="M18" s="37">
        <v>1537</v>
      </c>
      <c r="O18" s="7" t="s">
        <v>33</v>
      </c>
    </row>
    <row r="19" spans="1:15" s="7" customFormat="1" ht="20.25" customHeight="1" x14ac:dyDescent="0.45">
      <c r="B19" s="7" t="s">
        <v>34</v>
      </c>
      <c r="E19" s="26">
        <v>2946</v>
      </c>
      <c r="F19" s="27">
        <v>1512</v>
      </c>
      <c r="G19" s="28">
        <v>1434</v>
      </c>
      <c r="H19" s="26">
        <f t="shared" si="0"/>
        <v>2920</v>
      </c>
      <c r="I19" s="27">
        <v>1492</v>
      </c>
      <c r="J19" s="28">
        <v>1428</v>
      </c>
      <c r="K19" s="35">
        <v>2923</v>
      </c>
      <c r="L19" s="36">
        <v>1499</v>
      </c>
      <c r="M19" s="37">
        <v>1424</v>
      </c>
      <c r="O19" s="7" t="s">
        <v>35</v>
      </c>
    </row>
    <row r="20" spans="1:15" s="7" customFormat="1" ht="20.25" customHeight="1" x14ac:dyDescent="0.45">
      <c r="B20" s="7" t="s">
        <v>16</v>
      </c>
      <c r="E20" s="26">
        <v>69769</v>
      </c>
      <c r="F20" s="27">
        <v>35001</v>
      </c>
      <c r="G20" s="28">
        <v>34768</v>
      </c>
      <c r="H20" s="26">
        <f t="shared" si="0"/>
        <v>70009</v>
      </c>
      <c r="I20" s="27">
        <v>35086</v>
      </c>
      <c r="J20" s="28">
        <v>34923</v>
      </c>
      <c r="K20" s="35">
        <v>70094</v>
      </c>
      <c r="L20" s="36">
        <v>35125</v>
      </c>
      <c r="M20" s="37">
        <v>34969</v>
      </c>
      <c r="O20" s="7" t="s">
        <v>17</v>
      </c>
    </row>
    <row r="21" spans="1:15" s="7" customFormat="1" ht="20.25" customHeight="1" x14ac:dyDescent="0.45">
      <c r="A21" s="7" t="s">
        <v>36</v>
      </c>
      <c r="E21" s="26">
        <v>157494</v>
      </c>
      <c r="F21" s="27">
        <v>77708</v>
      </c>
      <c r="G21" s="28">
        <v>79786</v>
      </c>
      <c r="H21" s="26">
        <f t="shared" si="0"/>
        <v>157563</v>
      </c>
      <c r="I21" s="27">
        <f>I22+I23</f>
        <v>77562</v>
      </c>
      <c r="J21" s="28">
        <f>J22+J23</f>
        <v>80001</v>
      </c>
      <c r="K21" s="35">
        <v>157398</v>
      </c>
      <c r="L21" s="36">
        <v>77416</v>
      </c>
      <c r="M21" s="37">
        <v>79982</v>
      </c>
      <c r="N21" s="7" t="s">
        <v>37</v>
      </c>
    </row>
    <row r="22" spans="1:15" s="7" customFormat="1" ht="20.25" customHeight="1" x14ac:dyDescent="0.45">
      <c r="B22" s="7" t="s">
        <v>38</v>
      </c>
      <c r="E22" s="26">
        <v>12720</v>
      </c>
      <c r="F22" s="27">
        <v>6143</v>
      </c>
      <c r="G22" s="28">
        <v>6577</v>
      </c>
      <c r="H22" s="26">
        <f t="shared" si="0"/>
        <v>12518</v>
      </c>
      <c r="I22" s="27">
        <v>6028</v>
      </c>
      <c r="J22" s="28">
        <v>6490</v>
      </c>
      <c r="K22" s="35">
        <v>12397</v>
      </c>
      <c r="L22" s="36">
        <v>5955</v>
      </c>
      <c r="M22" s="37">
        <v>6442</v>
      </c>
      <c r="O22" s="7" t="s">
        <v>39</v>
      </c>
    </row>
    <row r="23" spans="1:15" s="7" customFormat="1" ht="20.25" customHeight="1" x14ac:dyDescent="0.45">
      <c r="A23" s="33"/>
      <c r="B23" s="32" t="s">
        <v>16</v>
      </c>
      <c r="C23" s="33"/>
      <c r="D23" s="34"/>
      <c r="E23" s="26">
        <v>144774</v>
      </c>
      <c r="F23" s="27">
        <v>71565</v>
      </c>
      <c r="G23" s="28">
        <v>73209</v>
      </c>
      <c r="H23" s="26">
        <f t="shared" si="0"/>
        <v>145045</v>
      </c>
      <c r="I23" s="27">
        <v>71534</v>
      </c>
      <c r="J23" s="28">
        <v>73511</v>
      </c>
      <c r="K23" s="35">
        <v>145001</v>
      </c>
      <c r="L23" s="36">
        <v>71461</v>
      </c>
      <c r="M23" s="37">
        <v>73540</v>
      </c>
      <c r="O23" s="7" t="s">
        <v>17</v>
      </c>
    </row>
    <row r="24" spans="1:15" s="7" customFormat="1" ht="20.25" customHeight="1" x14ac:dyDescent="0.45">
      <c r="A24" s="11"/>
      <c r="B24" s="11"/>
      <c r="C24" s="11"/>
      <c r="D24" s="11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 s="7" customFormat="1" ht="20.25" customHeight="1" x14ac:dyDescent="0.45">
      <c r="A25" s="39"/>
      <c r="B25" s="39" t="s">
        <v>89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 s="7" customFormat="1" ht="3.75" customHeight="1" x14ac:dyDescent="0.45">
      <c r="A26" s="39"/>
      <c r="B26" s="39"/>
      <c r="C26" s="39"/>
      <c r="D26" s="39"/>
      <c r="E26" s="39"/>
      <c r="F26" s="39"/>
      <c r="G26" s="39"/>
      <c r="H26" s="39"/>
      <c r="I26" s="39">
        <f>L7/K7</f>
        <v>0.49644101593184153</v>
      </c>
      <c r="J26" s="39"/>
      <c r="K26" s="39"/>
      <c r="L26" s="39"/>
      <c r="M26" s="39"/>
      <c r="N26" s="39"/>
      <c r="O26" s="39"/>
    </row>
    <row r="27" spans="1:15" s="7" customFormat="1" ht="19.5" x14ac:dyDescent="0.4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s="7" customFormat="1" ht="19.5" x14ac:dyDescent="0.4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</sheetData>
  <mergeCells count="7">
    <mergeCell ref="A7:D7"/>
    <mergeCell ref="N7:O7"/>
    <mergeCell ref="A4:D6"/>
    <mergeCell ref="E4:G4"/>
    <mergeCell ref="H4:J4"/>
    <mergeCell ref="K4:M4"/>
    <mergeCell ref="N4:O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5"/>
  <sheetViews>
    <sheetView topLeftCell="A16" workbookViewId="0">
      <selection activeCell="B25" sqref="B25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1" style="5" customWidth="1"/>
    <col min="5" max="13" width="10" style="5" customWidth="1"/>
    <col min="14" max="14" width="1.42578125" style="5" customWidth="1"/>
    <col min="15" max="15" width="23.7109375" style="5" customWidth="1"/>
    <col min="16" max="16" width="5.5703125" style="5" customWidth="1"/>
    <col min="17" max="17" width="6.28515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87</v>
      </c>
    </row>
    <row r="2" spans="1:15" s="3" customFormat="1" x14ac:dyDescent="0.5">
      <c r="B2" s="1" t="s">
        <v>1</v>
      </c>
      <c r="C2" s="2">
        <v>1.2</v>
      </c>
      <c r="D2" s="1" t="s">
        <v>88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7" customFormat="1" ht="23.25" customHeight="1" x14ac:dyDescent="0.45">
      <c r="A4" s="49" t="s">
        <v>2</v>
      </c>
      <c r="B4" s="49"/>
      <c r="C4" s="49"/>
      <c r="D4" s="50"/>
      <c r="E4" s="55" t="s">
        <v>3</v>
      </c>
      <c r="F4" s="56"/>
      <c r="G4" s="57"/>
      <c r="H4" s="55" t="s">
        <v>4</v>
      </c>
      <c r="I4" s="56"/>
      <c r="J4" s="57"/>
      <c r="K4" s="55" t="s">
        <v>5</v>
      </c>
      <c r="L4" s="56"/>
      <c r="M4" s="57"/>
      <c r="N4" s="58" t="s">
        <v>6</v>
      </c>
      <c r="O4" s="59"/>
    </row>
    <row r="5" spans="1:15" s="7" customFormat="1" ht="18" customHeight="1" x14ac:dyDescent="0.45">
      <c r="A5" s="51"/>
      <c r="B5" s="51"/>
      <c r="C5" s="51"/>
      <c r="D5" s="52"/>
      <c r="E5" s="8" t="s">
        <v>7</v>
      </c>
      <c r="F5" s="9" t="s">
        <v>8</v>
      </c>
      <c r="G5" s="10" t="s">
        <v>9</v>
      </c>
      <c r="H5" s="11" t="s">
        <v>7</v>
      </c>
      <c r="I5" s="9" t="s">
        <v>8</v>
      </c>
      <c r="J5" s="11" t="s">
        <v>9</v>
      </c>
      <c r="K5" s="12" t="s">
        <v>7</v>
      </c>
      <c r="L5" s="9" t="s">
        <v>8</v>
      </c>
      <c r="M5" s="11" t="s">
        <v>9</v>
      </c>
      <c r="N5" s="60"/>
      <c r="O5" s="61"/>
    </row>
    <row r="6" spans="1:15" s="7" customFormat="1" ht="16.5" customHeight="1" x14ac:dyDescent="0.45">
      <c r="A6" s="53"/>
      <c r="B6" s="53"/>
      <c r="C6" s="53"/>
      <c r="D6" s="54"/>
      <c r="E6" s="14" t="s">
        <v>10</v>
      </c>
      <c r="F6" s="15" t="s">
        <v>11</v>
      </c>
      <c r="G6" s="16" t="s">
        <v>12</v>
      </c>
      <c r="H6" s="17" t="s">
        <v>10</v>
      </c>
      <c r="I6" s="15" t="s">
        <v>11</v>
      </c>
      <c r="J6" s="17" t="s">
        <v>12</v>
      </c>
      <c r="K6" s="15" t="s">
        <v>10</v>
      </c>
      <c r="L6" s="15" t="s">
        <v>11</v>
      </c>
      <c r="M6" s="17" t="s">
        <v>12</v>
      </c>
      <c r="N6" s="62"/>
      <c r="O6" s="63"/>
    </row>
    <row r="7" spans="1:15" s="7" customFormat="1" ht="20.25" customHeight="1" x14ac:dyDescent="0.45">
      <c r="A7" s="7" t="s">
        <v>40</v>
      </c>
      <c r="E7" s="26">
        <v>66611</v>
      </c>
      <c r="F7" s="27">
        <v>32825</v>
      </c>
      <c r="G7" s="28">
        <v>33786</v>
      </c>
      <c r="H7" s="26">
        <f>I7+J7</f>
        <v>66789</v>
      </c>
      <c r="I7" s="27">
        <f>I8+I9</f>
        <v>32839</v>
      </c>
      <c r="J7" s="28">
        <f>J8+J9</f>
        <v>33950</v>
      </c>
      <c r="K7" s="26">
        <v>66793</v>
      </c>
      <c r="L7" s="27">
        <v>32844</v>
      </c>
      <c r="M7" s="28">
        <v>33949</v>
      </c>
      <c r="N7" s="7" t="s">
        <v>41</v>
      </c>
    </row>
    <row r="8" spans="1:15" s="7" customFormat="1" ht="20.25" customHeight="1" x14ac:dyDescent="0.45">
      <c r="B8" s="7" t="s">
        <v>42</v>
      </c>
      <c r="E8" s="26">
        <v>6672</v>
      </c>
      <c r="F8" s="27">
        <v>3197</v>
      </c>
      <c r="G8" s="28">
        <v>3475</v>
      </c>
      <c r="H8" s="26">
        <f>I8+J8</f>
        <v>6581</v>
      </c>
      <c r="I8" s="27">
        <v>3159</v>
      </c>
      <c r="J8" s="28">
        <v>3422</v>
      </c>
      <c r="K8" s="26">
        <v>6593</v>
      </c>
      <c r="L8" s="27">
        <v>3155</v>
      </c>
      <c r="M8" s="28">
        <v>3438</v>
      </c>
      <c r="O8" s="7" t="s">
        <v>43</v>
      </c>
    </row>
    <row r="9" spans="1:15" s="7" customFormat="1" ht="20.25" customHeight="1" x14ac:dyDescent="0.45">
      <c r="B9" s="7" t="s">
        <v>16</v>
      </c>
      <c r="E9" s="26">
        <v>59939</v>
      </c>
      <c r="F9" s="27">
        <v>29628</v>
      </c>
      <c r="G9" s="28">
        <v>30311</v>
      </c>
      <c r="H9" s="26">
        <f>I9+J9</f>
        <v>60208</v>
      </c>
      <c r="I9" s="27">
        <v>29680</v>
      </c>
      <c r="J9" s="28">
        <v>30528</v>
      </c>
      <c r="K9" s="26">
        <v>60200</v>
      </c>
      <c r="L9" s="27">
        <v>29689</v>
      </c>
      <c r="M9" s="28">
        <v>30511</v>
      </c>
      <c r="O9" s="7" t="s">
        <v>17</v>
      </c>
    </row>
    <row r="10" spans="1:15" s="7" customFormat="1" ht="20.25" customHeight="1" x14ac:dyDescent="0.45">
      <c r="A10" s="7" t="s">
        <v>44</v>
      </c>
      <c r="E10" s="26">
        <v>132299</v>
      </c>
      <c r="F10" s="27">
        <v>65459</v>
      </c>
      <c r="G10" s="28">
        <v>66840</v>
      </c>
      <c r="H10" s="26">
        <f>H11+H12+H13</f>
        <v>132438</v>
      </c>
      <c r="I10" s="27">
        <f>I11+I12+I13</f>
        <v>65372</v>
      </c>
      <c r="J10" s="28">
        <f>J11+J12+J13</f>
        <v>67066</v>
      </c>
      <c r="K10" s="26">
        <v>132368</v>
      </c>
      <c r="L10" s="27">
        <v>65270</v>
      </c>
      <c r="M10" s="28">
        <v>67098</v>
      </c>
      <c r="N10" s="7" t="s">
        <v>45</v>
      </c>
    </row>
    <row r="11" spans="1:15" s="7" customFormat="1" ht="20.25" customHeight="1" x14ac:dyDescent="0.45">
      <c r="B11" s="7" t="s">
        <v>46</v>
      </c>
      <c r="E11" s="26">
        <v>8055</v>
      </c>
      <c r="F11" s="27">
        <v>3984</v>
      </c>
      <c r="G11" s="28">
        <v>4071</v>
      </c>
      <c r="H11" s="26">
        <f>I11+J11</f>
        <v>8010</v>
      </c>
      <c r="I11" s="27">
        <v>3955</v>
      </c>
      <c r="J11" s="28">
        <v>4055</v>
      </c>
      <c r="K11" s="26">
        <v>8001</v>
      </c>
      <c r="L11" s="27">
        <v>3941</v>
      </c>
      <c r="M11" s="28">
        <v>4060</v>
      </c>
      <c r="O11" s="7" t="s">
        <v>47</v>
      </c>
    </row>
    <row r="12" spans="1:15" s="7" customFormat="1" ht="20.25" customHeight="1" x14ac:dyDescent="0.45">
      <c r="B12" s="7" t="s">
        <v>48</v>
      </c>
      <c r="E12" s="26">
        <v>23120</v>
      </c>
      <c r="F12" s="27">
        <v>11136</v>
      </c>
      <c r="G12" s="28">
        <v>11984</v>
      </c>
      <c r="H12" s="26">
        <f>I12+J12</f>
        <v>23064</v>
      </c>
      <c r="I12" s="27">
        <v>11063</v>
      </c>
      <c r="J12" s="28">
        <v>12001</v>
      </c>
      <c r="K12" s="26">
        <v>22999</v>
      </c>
      <c r="L12" s="27">
        <v>11021</v>
      </c>
      <c r="M12" s="28">
        <v>11978</v>
      </c>
      <c r="O12" s="7" t="s">
        <v>49</v>
      </c>
    </row>
    <row r="13" spans="1:15" s="7" customFormat="1" ht="20.25" customHeight="1" x14ac:dyDescent="0.45">
      <c r="B13" s="7" t="s">
        <v>16</v>
      </c>
      <c r="E13" s="26">
        <v>101124</v>
      </c>
      <c r="F13" s="27">
        <v>50339</v>
      </c>
      <c r="G13" s="28">
        <v>50785</v>
      </c>
      <c r="H13" s="26">
        <f>I13+J13</f>
        <v>101364</v>
      </c>
      <c r="I13" s="27">
        <v>50354</v>
      </c>
      <c r="J13" s="28">
        <v>51010</v>
      </c>
      <c r="K13" s="26">
        <v>101368</v>
      </c>
      <c r="L13" s="27">
        <v>50308</v>
      </c>
      <c r="M13" s="28">
        <v>51060</v>
      </c>
      <c r="O13" s="7" t="s">
        <v>17</v>
      </c>
    </row>
    <row r="14" spans="1:15" s="7" customFormat="1" ht="20.25" customHeight="1" x14ac:dyDescent="0.45">
      <c r="A14" s="7" t="s">
        <v>50</v>
      </c>
      <c r="E14" s="26">
        <v>70143</v>
      </c>
      <c r="F14" s="27">
        <v>34926</v>
      </c>
      <c r="G14" s="28">
        <v>35217</v>
      </c>
      <c r="H14" s="26">
        <f>H15+H16+H17</f>
        <v>70477</v>
      </c>
      <c r="I14" s="27">
        <f>I15+I16+I17</f>
        <v>35084</v>
      </c>
      <c r="J14" s="28">
        <f>J15+J16+J17</f>
        <v>35393</v>
      </c>
      <c r="K14" s="26">
        <v>70434</v>
      </c>
      <c r="L14" s="27">
        <v>35045</v>
      </c>
      <c r="M14" s="28">
        <v>35389</v>
      </c>
      <c r="N14" s="7" t="s">
        <v>51</v>
      </c>
    </row>
    <row r="15" spans="1:15" s="7" customFormat="1" ht="20.25" customHeight="1" x14ac:dyDescent="0.45">
      <c r="A15" s="32"/>
      <c r="B15" s="32" t="s">
        <v>52</v>
      </c>
      <c r="C15" s="33"/>
      <c r="D15" s="34"/>
      <c r="E15" s="26">
        <v>7889</v>
      </c>
      <c r="F15" s="27">
        <v>3881</v>
      </c>
      <c r="G15" s="28">
        <v>4008</v>
      </c>
      <c r="H15" s="26">
        <f t="shared" ref="H15:H24" si="0">I15+J15</f>
        <v>7828</v>
      </c>
      <c r="I15" s="27">
        <v>3840</v>
      </c>
      <c r="J15" s="28">
        <v>3988</v>
      </c>
      <c r="K15" s="26">
        <v>7828</v>
      </c>
      <c r="L15" s="27">
        <v>3829</v>
      </c>
      <c r="M15" s="28">
        <v>3999</v>
      </c>
      <c r="O15" s="7" t="s">
        <v>53</v>
      </c>
    </row>
    <row r="16" spans="1:15" s="7" customFormat="1" ht="20.25" customHeight="1" x14ac:dyDescent="0.45">
      <c r="A16" s="32"/>
      <c r="B16" s="7" t="s">
        <v>54</v>
      </c>
      <c r="C16" s="33"/>
      <c r="D16" s="38"/>
      <c r="E16" s="26">
        <v>6664</v>
      </c>
      <c r="F16" s="27">
        <v>3297</v>
      </c>
      <c r="G16" s="28">
        <v>3367</v>
      </c>
      <c r="H16" s="26">
        <f t="shared" si="0"/>
        <v>6737</v>
      </c>
      <c r="I16" s="27">
        <v>3332</v>
      </c>
      <c r="J16" s="28">
        <v>3405</v>
      </c>
      <c r="K16" s="26">
        <v>6707</v>
      </c>
      <c r="L16" s="27">
        <v>3314</v>
      </c>
      <c r="M16" s="28">
        <v>3393</v>
      </c>
      <c r="O16" s="7" t="s">
        <v>55</v>
      </c>
    </row>
    <row r="17" spans="1:15" s="7" customFormat="1" ht="20.25" customHeight="1" x14ac:dyDescent="0.45">
      <c r="B17" s="7" t="s">
        <v>16</v>
      </c>
      <c r="E17" s="26">
        <v>55590</v>
      </c>
      <c r="F17" s="27">
        <v>27748</v>
      </c>
      <c r="G17" s="28">
        <v>27842</v>
      </c>
      <c r="H17" s="26">
        <f t="shared" si="0"/>
        <v>55912</v>
      </c>
      <c r="I17" s="27">
        <v>27912</v>
      </c>
      <c r="J17" s="28">
        <v>28000</v>
      </c>
      <c r="K17" s="26">
        <v>55899</v>
      </c>
      <c r="L17" s="27">
        <v>27902</v>
      </c>
      <c r="M17" s="28">
        <v>27997</v>
      </c>
      <c r="O17" s="7" t="s">
        <v>17</v>
      </c>
    </row>
    <row r="18" spans="1:15" s="7" customFormat="1" ht="20.25" customHeight="1" x14ac:dyDescent="0.45">
      <c r="A18" s="7" t="s">
        <v>56</v>
      </c>
      <c r="E18" s="26">
        <v>112911</v>
      </c>
      <c r="F18" s="27">
        <v>56445</v>
      </c>
      <c r="G18" s="28">
        <v>56466</v>
      </c>
      <c r="H18" s="26">
        <f t="shared" si="0"/>
        <v>112886</v>
      </c>
      <c r="I18" s="27">
        <f>I19+I20+I21+I22+I23+I24</f>
        <v>56292</v>
      </c>
      <c r="J18" s="28">
        <f>J19+J20+J21+J22+J23+J24</f>
        <v>56594</v>
      </c>
      <c r="K18" s="26">
        <v>112800</v>
      </c>
      <c r="L18" s="27">
        <v>56231</v>
      </c>
      <c r="M18" s="28">
        <v>56569</v>
      </c>
      <c r="N18" s="7" t="s">
        <v>57</v>
      </c>
    </row>
    <row r="19" spans="1:15" s="7" customFormat="1" ht="20.25" customHeight="1" x14ac:dyDescent="0.45">
      <c r="B19" s="7" t="s">
        <v>58</v>
      </c>
      <c r="E19" s="26">
        <v>4578</v>
      </c>
      <c r="F19" s="27">
        <v>2204</v>
      </c>
      <c r="G19" s="28">
        <v>2374</v>
      </c>
      <c r="H19" s="26">
        <f t="shared" si="0"/>
        <v>4568</v>
      </c>
      <c r="I19" s="27">
        <v>2189</v>
      </c>
      <c r="J19" s="28">
        <v>2379</v>
      </c>
      <c r="K19" s="26">
        <v>4548</v>
      </c>
      <c r="L19" s="27">
        <v>2176</v>
      </c>
      <c r="M19" s="28">
        <v>2372</v>
      </c>
      <c r="O19" s="7" t="s">
        <v>59</v>
      </c>
    </row>
    <row r="20" spans="1:15" s="7" customFormat="1" ht="20.25" customHeight="1" x14ac:dyDescent="0.45">
      <c r="B20" s="7" t="s">
        <v>60</v>
      </c>
      <c r="E20" s="26">
        <v>8013</v>
      </c>
      <c r="F20" s="27">
        <v>3879</v>
      </c>
      <c r="G20" s="28">
        <v>4134</v>
      </c>
      <c r="H20" s="26">
        <f t="shared" si="0"/>
        <v>7898</v>
      </c>
      <c r="I20" s="27">
        <v>3815</v>
      </c>
      <c r="J20" s="28">
        <v>4083</v>
      </c>
      <c r="K20" s="26">
        <v>7878</v>
      </c>
      <c r="L20" s="27">
        <v>3807</v>
      </c>
      <c r="M20" s="28">
        <v>4071</v>
      </c>
      <c r="O20" s="7" t="s">
        <v>61</v>
      </c>
    </row>
    <row r="21" spans="1:15" s="7" customFormat="1" ht="20.25" customHeight="1" x14ac:dyDescent="0.45">
      <c r="B21" s="7" t="s">
        <v>62</v>
      </c>
      <c r="E21" s="26">
        <v>7617</v>
      </c>
      <c r="F21" s="27">
        <v>3784</v>
      </c>
      <c r="G21" s="28">
        <v>3833</v>
      </c>
      <c r="H21" s="26">
        <f t="shared" si="0"/>
        <v>7656</v>
      </c>
      <c r="I21" s="27">
        <v>3819</v>
      </c>
      <c r="J21" s="28">
        <v>3837</v>
      </c>
      <c r="K21" s="26">
        <v>7642</v>
      </c>
      <c r="L21" s="27">
        <v>3806</v>
      </c>
      <c r="M21" s="28">
        <v>3836</v>
      </c>
      <c r="O21" s="7" t="s">
        <v>63</v>
      </c>
    </row>
    <row r="22" spans="1:15" s="7" customFormat="1" ht="20.25" customHeight="1" x14ac:dyDescent="0.45">
      <c r="A22" s="33"/>
      <c r="B22" s="32" t="s">
        <v>64</v>
      </c>
      <c r="C22" s="33"/>
      <c r="D22" s="34"/>
      <c r="E22" s="26">
        <v>9795</v>
      </c>
      <c r="F22" s="27">
        <v>4864</v>
      </c>
      <c r="G22" s="28">
        <v>4931</v>
      </c>
      <c r="H22" s="26">
        <f t="shared" si="0"/>
        <v>9744</v>
      </c>
      <c r="I22" s="27">
        <v>4808</v>
      </c>
      <c r="J22" s="28">
        <v>4936</v>
      </c>
      <c r="K22" s="26">
        <v>9725</v>
      </c>
      <c r="L22" s="27">
        <v>4790</v>
      </c>
      <c r="M22" s="28">
        <v>4935</v>
      </c>
      <c r="O22" s="7" t="s">
        <v>65</v>
      </c>
    </row>
    <row r="23" spans="1:15" s="7" customFormat="1" ht="20.25" customHeight="1" x14ac:dyDescent="0.45">
      <c r="A23" s="33"/>
      <c r="B23" s="32" t="s">
        <v>66</v>
      </c>
      <c r="C23" s="33"/>
      <c r="D23" s="38"/>
      <c r="E23" s="26">
        <v>5940</v>
      </c>
      <c r="F23" s="27">
        <v>3011</v>
      </c>
      <c r="G23" s="28">
        <v>2929</v>
      </c>
      <c r="H23" s="26">
        <f t="shared" si="0"/>
        <v>5955</v>
      </c>
      <c r="I23" s="27">
        <v>3012</v>
      </c>
      <c r="J23" s="28">
        <v>2943</v>
      </c>
      <c r="K23" s="26">
        <v>5965</v>
      </c>
      <c r="L23" s="27">
        <v>3017</v>
      </c>
      <c r="M23" s="28">
        <v>2948</v>
      </c>
      <c r="O23" s="7" t="s">
        <v>67</v>
      </c>
    </row>
    <row r="24" spans="1:15" s="7" customFormat="1" ht="20.25" customHeight="1" x14ac:dyDescent="0.45">
      <c r="A24" s="33"/>
      <c r="B24" s="7" t="s">
        <v>16</v>
      </c>
      <c r="C24" s="33"/>
      <c r="D24" s="38"/>
      <c r="E24" s="26">
        <v>76968</v>
      </c>
      <c r="F24" s="27">
        <v>38703</v>
      </c>
      <c r="G24" s="28">
        <v>38265</v>
      </c>
      <c r="H24" s="26">
        <f t="shared" si="0"/>
        <v>77065</v>
      </c>
      <c r="I24" s="27">
        <v>38649</v>
      </c>
      <c r="J24" s="28">
        <v>38416</v>
      </c>
      <c r="K24" s="26">
        <v>77042</v>
      </c>
      <c r="L24" s="27">
        <v>38635</v>
      </c>
      <c r="M24" s="28">
        <v>38407</v>
      </c>
      <c r="O24" s="7" t="s">
        <v>17</v>
      </c>
    </row>
    <row r="25" spans="1:15" x14ac:dyDescent="0.5">
      <c r="B25" s="5" t="s">
        <v>89</v>
      </c>
    </row>
  </sheetData>
  <mergeCells count="5">
    <mergeCell ref="A4:D6"/>
    <mergeCell ref="E4:G4"/>
    <mergeCell ref="H4:J4"/>
    <mergeCell ref="K4:M4"/>
    <mergeCell ref="N4:O6"/>
  </mergeCells>
  <pageMargins left="0.55000000000000004" right="0.35" top="0.78" bottom="0.59" header="0.51" footer="0.5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2"/>
  <sheetViews>
    <sheetView topLeftCell="A10" workbookViewId="0">
      <selection activeCell="B22" sqref="B22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1.140625" style="5" customWidth="1"/>
    <col min="15" max="15" width="25.5703125" style="5" customWidth="1"/>
    <col min="16" max="16" width="5.42578125" style="5" customWidth="1"/>
    <col min="17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87</v>
      </c>
    </row>
    <row r="2" spans="1:15" s="3" customFormat="1" x14ac:dyDescent="0.5">
      <c r="B2" s="1" t="s">
        <v>1</v>
      </c>
      <c r="C2" s="2">
        <v>1.2</v>
      </c>
      <c r="D2" s="1" t="s">
        <v>88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7" customFormat="1" ht="23.25" customHeight="1" x14ac:dyDescent="0.45">
      <c r="A4" s="49" t="s">
        <v>2</v>
      </c>
      <c r="B4" s="49"/>
      <c r="C4" s="49"/>
      <c r="D4" s="50"/>
      <c r="E4" s="55" t="s">
        <v>3</v>
      </c>
      <c r="F4" s="56"/>
      <c r="G4" s="57"/>
      <c r="H4" s="55" t="s">
        <v>4</v>
      </c>
      <c r="I4" s="56"/>
      <c r="J4" s="57"/>
      <c r="K4" s="55" t="s">
        <v>5</v>
      </c>
      <c r="L4" s="56"/>
      <c r="M4" s="57"/>
      <c r="N4" s="58" t="s">
        <v>6</v>
      </c>
      <c r="O4" s="59"/>
    </row>
    <row r="5" spans="1:15" s="7" customFormat="1" ht="18" customHeight="1" x14ac:dyDescent="0.45">
      <c r="A5" s="51"/>
      <c r="B5" s="51"/>
      <c r="C5" s="51"/>
      <c r="D5" s="52"/>
      <c r="E5" s="8" t="s">
        <v>7</v>
      </c>
      <c r="F5" s="9" t="s">
        <v>8</v>
      </c>
      <c r="G5" s="10" t="s">
        <v>9</v>
      </c>
      <c r="H5" s="11" t="s">
        <v>7</v>
      </c>
      <c r="I5" s="9" t="s">
        <v>8</v>
      </c>
      <c r="J5" s="11" t="s">
        <v>9</v>
      </c>
      <c r="K5" s="12" t="s">
        <v>7</v>
      </c>
      <c r="L5" s="9" t="s">
        <v>8</v>
      </c>
      <c r="M5" s="11" t="s">
        <v>9</v>
      </c>
      <c r="N5" s="60"/>
      <c r="O5" s="61"/>
    </row>
    <row r="6" spans="1:15" s="7" customFormat="1" ht="16.5" customHeight="1" x14ac:dyDescent="0.45">
      <c r="A6" s="53"/>
      <c r="B6" s="53"/>
      <c r="C6" s="53"/>
      <c r="D6" s="54"/>
      <c r="E6" s="14" t="s">
        <v>10</v>
      </c>
      <c r="F6" s="15" t="s">
        <v>11</v>
      </c>
      <c r="G6" s="16" t="s">
        <v>12</v>
      </c>
      <c r="H6" s="17" t="s">
        <v>10</v>
      </c>
      <c r="I6" s="15" t="s">
        <v>11</v>
      </c>
      <c r="J6" s="17" t="s">
        <v>12</v>
      </c>
      <c r="K6" s="15" t="s">
        <v>10</v>
      </c>
      <c r="L6" s="15" t="s">
        <v>11</v>
      </c>
      <c r="M6" s="17" t="s">
        <v>12</v>
      </c>
      <c r="N6" s="62"/>
      <c r="O6" s="63"/>
    </row>
    <row r="7" spans="1:15" s="7" customFormat="1" ht="20.25" customHeight="1" x14ac:dyDescent="0.45">
      <c r="A7" s="7" t="s">
        <v>68</v>
      </c>
      <c r="E7" s="41">
        <v>71511</v>
      </c>
      <c r="F7" s="41">
        <v>35533</v>
      </c>
      <c r="G7" s="41">
        <v>35978</v>
      </c>
      <c r="H7" s="41">
        <f>I7+J7</f>
        <v>71815</v>
      </c>
      <c r="I7" s="41">
        <f>I8+I9</f>
        <v>35635</v>
      </c>
      <c r="J7" s="41">
        <f>J8+J9</f>
        <v>36180</v>
      </c>
      <c r="K7" s="26">
        <v>71808</v>
      </c>
      <c r="L7" s="27">
        <v>35591</v>
      </c>
      <c r="M7" s="28">
        <v>36217</v>
      </c>
      <c r="N7" s="7" t="s">
        <v>69</v>
      </c>
    </row>
    <row r="8" spans="1:15" s="7" customFormat="1" ht="20.25" customHeight="1" x14ac:dyDescent="0.45">
      <c r="B8" s="7" t="s">
        <v>70</v>
      </c>
      <c r="E8" s="42">
        <v>9273</v>
      </c>
      <c r="F8" s="42">
        <v>4536</v>
      </c>
      <c r="G8" s="42">
        <v>4737</v>
      </c>
      <c r="H8" s="42">
        <f t="shared" ref="H8:H17" si="0">I8+J8</f>
        <v>9224</v>
      </c>
      <c r="I8" s="42">
        <v>4503</v>
      </c>
      <c r="J8" s="42">
        <v>4721</v>
      </c>
      <c r="K8" s="26">
        <v>9205</v>
      </c>
      <c r="L8" s="27">
        <v>4490</v>
      </c>
      <c r="M8" s="28">
        <v>4715</v>
      </c>
      <c r="O8" s="7" t="s">
        <v>71</v>
      </c>
    </row>
    <row r="9" spans="1:15" s="7" customFormat="1" ht="20.25" customHeight="1" x14ac:dyDescent="0.45">
      <c r="B9" s="7" t="s">
        <v>16</v>
      </c>
      <c r="E9" s="42">
        <v>62238</v>
      </c>
      <c r="F9" s="42">
        <v>30997</v>
      </c>
      <c r="G9" s="42">
        <v>31241</v>
      </c>
      <c r="H9" s="42">
        <f t="shared" si="0"/>
        <v>62591</v>
      </c>
      <c r="I9" s="42">
        <v>31132</v>
      </c>
      <c r="J9" s="42">
        <v>31459</v>
      </c>
      <c r="K9" s="26">
        <v>62603</v>
      </c>
      <c r="L9" s="27">
        <v>31101</v>
      </c>
      <c r="M9" s="28">
        <v>31502</v>
      </c>
      <c r="O9" s="7" t="s">
        <v>17</v>
      </c>
    </row>
    <row r="10" spans="1:15" s="7" customFormat="1" ht="20.25" customHeight="1" x14ac:dyDescent="0.45">
      <c r="A10" s="7" t="s">
        <v>72</v>
      </c>
      <c r="E10" s="42">
        <v>17445</v>
      </c>
      <c r="F10" s="42">
        <v>8950</v>
      </c>
      <c r="G10" s="42">
        <v>8495</v>
      </c>
      <c r="H10" s="42">
        <f t="shared" si="0"/>
        <v>17786</v>
      </c>
      <c r="I10" s="42">
        <v>9119</v>
      </c>
      <c r="J10" s="42">
        <v>8667</v>
      </c>
      <c r="K10" s="26">
        <v>17821</v>
      </c>
      <c r="L10" s="27">
        <v>9146</v>
      </c>
      <c r="M10" s="28">
        <v>8675</v>
      </c>
      <c r="N10" s="7" t="s">
        <v>73</v>
      </c>
    </row>
    <row r="11" spans="1:15" s="7" customFormat="1" ht="20.25" customHeight="1" x14ac:dyDescent="0.45">
      <c r="A11" s="7" t="s">
        <v>74</v>
      </c>
      <c r="E11" s="42">
        <v>37552</v>
      </c>
      <c r="F11" s="42">
        <v>18655</v>
      </c>
      <c r="G11" s="42">
        <v>18897</v>
      </c>
      <c r="H11" s="42">
        <f t="shared" si="0"/>
        <v>37516</v>
      </c>
      <c r="I11" s="42">
        <f>I12+I13+I14</f>
        <v>18624</v>
      </c>
      <c r="J11" s="42">
        <f>J12+J13+J14</f>
        <v>18892</v>
      </c>
      <c r="K11" s="26">
        <v>37487</v>
      </c>
      <c r="L11" s="27">
        <v>18610</v>
      </c>
      <c r="M11" s="28">
        <v>18877</v>
      </c>
      <c r="N11" s="7" t="s">
        <v>75</v>
      </c>
    </row>
    <row r="12" spans="1:15" s="7" customFormat="1" ht="20.25" customHeight="1" x14ac:dyDescent="0.45">
      <c r="B12" s="7" t="s">
        <v>76</v>
      </c>
      <c r="E12" s="42">
        <v>3670</v>
      </c>
      <c r="F12" s="42">
        <v>1796</v>
      </c>
      <c r="G12" s="42">
        <v>1874</v>
      </c>
      <c r="H12" s="42">
        <f t="shared" si="0"/>
        <v>3694</v>
      </c>
      <c r="I12" s="42">
        <v>1796</v>
      </c>
      <c r="J12" s="42">
        <v>1898</v>
      </c>
      <c r="K12" s="26">
        <v>3700</v>
      </c>
      <c r="L12" s="27">
        <v>1801</v>
      </c>
      <c r="M12" s="28">
        <v>1899</v>
      </c>
      <c r="O12" s="7" t="s">
        <v>77</v>
      </c>
    </row>
    <row r="13" spans="1:15" s="7" customFormat="1" ht="20.25" customHeight="1" x14ac:dyDescent="0.45">
      <c r="B13" s="7" t="s">
        <v>78</v>
      </c>
      <c r="E13" s="42">
        <v>4120</v>
      </c>
      <c r="F13" s="42">
        <v>1998</v>
      </c>
      <c r="G13" s="42">
        <v>2122</v>
      </c>
      <c r="H13" s="42">
        <f t="shared" si="0"/>
        <v>4100</v>
      </c>
      <c r="I13" s="42">
        <v>1993</v>
      </c>
      <c r="J13" s="42">
        <v>2107</v>
      </c>
      <c r="K13" s="26">
        <v>4097</v>
      </c>
      <c r="L13" s="27">
        <v>1995</v>
      </c>
      <c r="M13" s="28">
        <v>2102</v>
      </c>
      <c r="O13" s="7" t="s">
        <v>79</v>
      </c>
    </row>
    <row r="14" spans="1:15" s="7" customFormat="1" ht="20.25" customHeight="1" x14ac:dyDescent="0.45">
      <c r="B14" s="7" t="s">
        <v>16</v>
      </c>
      <c r="E14" s="42">
        <v>29762</v>
      </c>
      <c r="F14" s="42">
        <v>14861</v>
      </c>
      <c r="G14" s="42">
        <v>14901</v>
      </c>
      <c r="H14" s="42">
        <f t="shared" si="0"/>
        <v>29722</v>
      </c>
      <c r="I14" s="42">
        <v>14835</v>
      </c>
      <c r="J14" s="42">
        <v>14887</v>
      </c>
      <c r="K14" s="26">
        <v>29690</v>
      </c>
      <c r="L14" s="27">
        <v>14814</v>
      </c>
      <c r="M14" s="28">
        <v>14876</v>
      </c>
      <c r="O14" s="7" t="s">
        <v>17</v>
      </c>
    </row>
    <row r="15" spans="1:15" s="7" customFormat="1" ht="20.25" customHeight="1" x14ac:dyDescent="0.45">
      <c r="A15" s="32" t="s">
        <v>80</v>
      </c>
      <c r="B15" s="32"/>
      <c r="C15" s="33"/>
      <c r="D15" s="34"/>
      <c r="E15" s="42">
        <v>35551</v>
      </c>
      <c r="F15" s="42">
        <v>17928</v>
      </c>
      <c r="G15" s="42">
        <v>17623</v>
      </c>
      <c r="H15" s="42">
        <f t="shared" si="0"/>
        <v>36376</v>
      </c>
      <c r="I15" s="42">
        <f>I16+I17</f>
        <v>18273</v>
      </c>
      <c r="J15" s="42">
        <f>J16+J17</f>
        <v>18103</v>
      </c>
      <c r="K15" s="26">
        <v>36174</v>
      </c>
      <c r="L15" s="27">
        <v>18163</v>
      </c>
      <c r="M15" s="28">
        <v>18011</v>
      </c>
      <c r="N15" s="7" t="s">
        <v>81</v>
      </c>
    </row>
    <row r="16" spans="1:15" s="7" customFormat="1" ht="20.25" customHeight="1" x14ac:dyDescent="0.45">
      <c r="A16" s="32"/>
      <c r="B16" s="7" t="s">
        <v>82</v>
      </c>
      <c r="C16" s="33"/>
      <c r="D16" s="38"/>
      <c r="E16" s="42">
        <v>5192</v>
      </c>
      <c r="F16" s="42">
        <v>2582</v>
      </c>
      <c r="G16" s="42">
        <v>2610</v>
      </c>
      <c r="H16" s="42">
        <f t="shared" si="0"/>
        <v>5239</v>
      </c>
      <c r="I16" s="42">
        <v>2598</v>
      </c>
      <c r="J16" s="42">
        <v>2641</v>
      </c>
      <c r="K16" s="26">
        <v>5234</v>
      </c>
      <c r="L16" s="27">
        <v>2592</v>
      </c>
      <c r="M16" s="28">
        <v>2642</v>
      </c>
      <c r="O16" s="7" t="s">
        <v>83</v>
      </c>
    </row>
    <row r="17" spans="1:15" s="7" customFormat="1" ht="20.25" customHeight="1" x14ac:dyDescent="0.45">
      <c r="B17" s="7" t="s">
        <v>16</v>
      </c>
      <c r="E17" s="42">
        <v>30359</v>
      </c>
      <c r="F17" s="42">
        <v>15346</v>
      </c>
      <c r="G17" s="42">
        <v>15013</v>
      </c>
      <c r="H17" s="42">
        <f t="shared" si="0"/>
        <v>31137</v>
      </c>
      <c r="I17" s="42">
        <v>15675</v>
      </c>
      <c r="J17" s="42">
        <v>15462</v>
      </c>
      <c r="K17" s="26">
        <v>30940</v>
      </c>
      <c r="L17" s="27">
        <v>15571</v>
      </c>
      <c r="M17" s="28">
        <v>15369</v>
      </c>
      <c r="O17" s="7" t="s">
        <v>17</v>
      </c>
    </row>
    <row r="18" spans="1:15" s="7" customFormat="1" ht="20.25" customHeight="1" x14ac:dyDescent="0.45">
      <c r="A18" s="43"/>
      <c r="B18" s="43"/>
      <c r="C18" s="43"/>
      <c r="D18" s="43"/>
      <c r="E18" s="44"/>
      <c r="F18" s="44"/>
      <c r="G18" s="45"/>
      <c r="H18" s="46"/>
      <c r="I18" s="44"/>
      <c r="J18" s="45"/>
      <c r="K18" s="46"/>
      <c r="L18" s="44"/>
      <c r="M18" s="45"/>
      <c r="N18" s="43"/>
      <c r="O18" s="43"/>
    </row>
    <row r="19" spans="1:15" s="7" customFormat="1" ht="3.75" customHeight="1" x14ac:dyDescent="0.4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s="7" customFormat="1" ht="19.5" x14ac:dyDescent="0.45">
      <c r="A20" s="40" t="s">
        <v>84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s="7" customFormat="1" ht="19.5" x14ac:dyDescent="0.45">
      <c r="A21" s="40"/>
      <c r="B21" s="40" t="s">
        <v>85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x14ac:dyDescent="0.5">
      <c r="B22" s="5" t="s">
        <v>89</v>
      </c>
    </row>
  </sheetData>
  <mergeCells count="5">
    <mergeCell ref="A4:D6"/>
    <mergeCell ref="E4:G4"/>
    <mergeCell ref="H4:J4"/>
    <mergeCell ref="K4:M4"/>
    <mergeCell ref="N4:O6"/>
  </mergeCells>
  <pageMargins left="0.55000000000000004" right="0.35" top="0.78" bottom="0.59" header="0.51" footer="0.5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T-1.2น.4</vt:lpstr>
      <vt:lpstr>T-1.2p2น.5</vt:lpstr>
      <vt:lpstr>T-1.2p3น.6</vt:lpstr>
      <vt:lpstr>'T-1.2น.4'!Print_Area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2015-02-18T06:55:42Z</dcterms:created>
  <dcterms:modified xsi:type="dcterms:W3CDTF">2015-02-19T06:39:27Z</dcterms:modified>
</cp:coreProperties>
</file>