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3.2น.32" sheetId="1" r:id="rId1"/>
  </sheets>
  <definedNames>
    <definedName name="_xlnm.Print_Area" localSheetId="0">'T-3.2น.32'!$A$1:$R$27</definedName>
  </definedNames>
  <calcPr calcId="145621"/>
</workbook>
</file>

<file path=xl/calcChain.xml><?xml version="1.0" encoding="utf-8"?>
<calcChain xmlns="http://schemas.openxmlformats.org/spreadsheetml/2006/main">
  <c r="E23" i="1" l="1"/>
  <c r="E22" i="1"/>
  <c r="E21" i="1"/>
  <c r="O20" i="1"/>
  <c r="H20" i="1"/>
  <c r="G20" i="1"/>
  <c r="O19" i="1"/>
  <c r="G19" i="1"/>
  <c r="E19" i="1" s="1"/>
  <c r="H18" i="1"/>
  <c r="E18" i="1" s="1"/>
  <c r="G18" i="1"/>
  <c r="O17" i="1"/>
  <c r="H17" i="1"/>
  <c r="H12" i="1" s="1"/>
  <c r="G17" i="1"/>
  <c r="E16" i="1"/>
  <c r="E15" i="1"/>
  <c r="E14" i="1"/>
  <c r="E13" i="1"/>
  <c r="O12" i="1"/>
  <c r="N12" i="1"/>
  <c r="M12" i="1"/>
  <c r="L12" i="1"/>
  <c r="K12" i="1"/>
  <c r="I12" i="1"/>
  <c r="E17" i="1" l="1"/>
  <c r="E12" i="1" s="1"/>
  <c r="G12" i="1"/>
  <c r="E20" i="1"/>
</calcChain>
</file>

<file path=xl/sharedStrings.xml><?xml version="1.0" encoding="utf-8"?>
<sst xmlns="http://schemas.openxmlformats.org/spreadsheetml/2006/main" count="125" uniqueCount="58">
  <si>
    <t>ตาราง</t>
  </si>
  <si>
    <t xml:space="preserve">Table </t>
  </si>
  <si>
    <t>อำเภอ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</si>
  <si>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</si>
  <si>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</si>
  <si>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</si>
  <si>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</si>
  <si>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</si>
  <si>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</si>
  <si>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</si>
  <si>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</si>
  <si>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</si>
  <si>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</si>
  <si>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</si>
  <si>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</si>
  <si>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</si>
  <si>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</si>
  <si>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</si>
  <si>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</si>
  <si>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</si>
  <si>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</si>
  <si>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</si>
  <si>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</si>
  <si>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</si>
  <si>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</si>
  <si>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</si>
  <si>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</si>
  <si>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รวมยอด</t>
  </si>
  <si>
    <t>เมืองเพชรบูรณ์</t>
  </si>
  <si>
    <t>-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</si>
  <si>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</si>
  <si>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</si>
  <si>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</si>
  <si>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</si>
  <si>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</si>
  <si>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</si>
  <si>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</si>
  <si>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</si>
  <si>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</si>
  <si>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</si>
  <si>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</si>
  <si>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</si>
  <si>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</si>
  <si>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</si>
  <si>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</si>
  <si>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</si>
  <si>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</si>
  <si>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</si>
  <si>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</si>
  <si>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</si>
  <si>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</si>
  <si>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สำนักงานเขตพื้นที่การศึกษาประถมศึกษาเพชรบูรณ์ เขต 1 2 และ 3</t>
  </si>
  <si>
    <t xml:space="preserve">Source:  Phetchabun Primary Educational Service Area Office, Area 1,2 and 3 </t>
  </si>
  <si>
    <t xml:space="preserve">             กรมส่งเสริมการปกครองส่วนท้องถิ่น</t>
  </si>
  <si>
    <t xml:space="preserve">            Department of Local Administration</t>
  </si>
  <si>
    <t>โรงเรียน จำแนกตามระดับการศึกษาที่เปิดสอน เป็นรายอำเภอ ปีการศึกษา 2556 :จังหวัดเพชรบูรณ์</t>
  </si>
  <si>
    <t>Schools by Level of Education Opened and District: Academic Year 2013 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</si>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</sst>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3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/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NumberFormat="1" applyFont="1" applyBorder="1" applyAlignment="1"/>
    <xf numFmtId="0" fontId="7" fillId="0" borderId="0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971550</xdr:colOff>
      <xdr:row>0</xdr:row>
      <xdr:rowOff>0</xdr:rowOff>
    </xdr:from>
    <xdr:to>
      <xdr:col>18</xdr:col>
      <xdr:colOff>57150</xdr:colOff>
      <xdr:row>27</xdr:row>
      <xdr:rowOff>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486900" y="0"/>
          <a:ext cx="590550" cy="6581775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8"/>
  <sheetViews>
    <sheetView showGridLines="0" tabSelected="1" topLeftCell="A16" workbookViewId="0">
      <selection activeCell="B28" sqref="B28"/>
    </sheetView>
  </sheetViews>
  <sheetFormatPr defaultRowHeight="21.75" x14ac:dyDescent="0.5"/>
  <cols>
    <col min="1" max="1" width="1" style="4" customWidth="1"/>
    <col min="2" max="2" width="6" style="4" customWidth="1"/>
    <col min="3" max="3" width="4.85546875" style="4" customWidth="1"/>
    <col min="4" max="4" width="2.28515625" style="4" customWidth="1"/>
    <col min="5" max="5" width="9.7109375" style="4" customWidth="1"/>
    <col min="6" max="6" width="9" style="4" customWidth="1"/>
    <col min="7" max="7" width="10.42578125" style="4" customWidth="1"/>
    <col min="8" max="8" width="11.85546875" style="4" customWidth="1"/>
    <col min="9" max="9" width="12" style="4" customWidth="1"/>
    <col min="10" max="10" width="10.5703125" style="4" customWidth="1"/>
    <col min="11" max="11" width="8.7109375" style="4" customWidth="1"/>
    <col min="12" max="12" width="12.140625" style="4" customWidth="1"/>
    <col min="13" max="13" width="11.85546875" style="4" customWidth="1"/>
    <col min="14" max="14" width="7.7109375" style="4" customWidth="1"/>
    <col min="15" max="15" width="9.5703125" style="4" customWidth="1"/>
    <col min="16" max="16" width="15.28515625" style="4" customWidth="1"/>
    <col min="17" max="17" width="2.28515625" style="4" customWidth="1"/>
    <col min="18" max="18" width="5" style="4" customWidth="1"/>
    <col min="19" max="16384" width="9.140625" style="4"/>
  </cols>
  <sheetData>
    <row r="1" spans="1:16" s="1" customFormat="1" x14ac:dyDescent="0.5">
      <c r="B1" s="1" t="s">
        <v>0</v>
      </c>
      <c r="C1" s="2">
        <v>3.2</v>
      </c>
      <c r="D1" s="1" t="s">
        <v>55</v>
      </c>
    </row>
    <row r="2" spans="1:16" s="3" customFormat="1" x14ac:dyDescent="0.5">
      <c r="B2" s="1" t="s">
        <v>1</v>
      </c>
      <c r="C2" s="2">
        <v>3.2</v>
      </c>
      <c r="D2" s="1" t="s">
        <v>56</v>
      </c>
      <c r="E2" s="1"/>
    </row>
    <row r="3" spans="1:16" ht="6" customHeight="1" x14ac:dyDescent="0.5"/>
    <row r="4" spans="1:16" ht="21.75" customHeight="1" x14ac:dyDescent="0.5">
      <c r="A4" s="37" t="s">
        <v>2</v>
      </c>
      <c r="B4" s="37"/>
      <c r="C4" s="37"/>
      <c r="D4" s="38"/>
      <c r="E4" s="5"/>
      <c r="F4" s="43" t="s">
        <v>3</v>
      </c>
      <c r="G4" s="44"/>
      <c r="H4" s="44"/>
      <c r="I4" s="44"/>
      <c r="J4" s="44"/>
      <c r="K4" s="44"/>
      <c r="L4" s="44"/>
      <c r="M4" s="44"/>
      <c r="N4" s="44"/>
      <c r="O4" s="45"/>
      <c r="P4" s="6"/>
    </row>
    <row r="5" spans="1:16" x14ac:dyDescent="0.5">
      <c r="A5" s="39"/>
      <c r="B5" s="39"/>
      <c r="C5" s="39"/>
      <c r="D5" s="40"/>
      <c r="E5" s="7"/>
      <c r="F5" s="5"/>
      <c r="G5" s="8"/>
      <c r="H5" s="5"/>
      <c r="I5" s="5"/>
      <c r="J5" s="5"/>
      <c r="K5" s="5"/>
      <c r="L5" s="5"/>
      <c r="M5" s="5"/>
      <c r="N5" s="5"/>
      <c r="O5" s="9" t="s">
        <v>4</v>
      </c>
      <c r="P5" s="10"/>
    </row>
    <row r="6" spans="1:16" x14ac:dyDescent="0.5">
      <c r="A6" s="39"/>
      <c r="B6" s="39"/>
      <c r="C6" s="39"/>
      <c r="D6" s="40"/>
      <c r="E6" s="7"/>
      <c r="F6" s="11"/>
      <c r="G6" s="12" t="s">
        <v>5</v>
      </c>
      <c r="H6" s="11" t="s">
        <v>6</v>
      </c>
      <c r="I6" s="11" t="s">
        <v>6</v>
      </c>
      <c r="J6" s="11" t="s">
        <v>7</v>
      </c>
      <c r="K6" s="13"/>
      <c r="L6" s="11" t="s">
        <v>8</v>
      </c>
      <c r="M6" s="11" t="s">
        <v>8</v>
      </c>
      <c r="N6" s="11" t="s">
        <v>4</v>
      </c>
      <c r="O6" s="11" t="s">
        <v>9</v>
      </c>
      <c r="P6" s="10"/>
    </row>
    <row r="7" spans="1:16" x14ac:dyDescent="0.5">
      <c r="A7" s="39"/>
      <c r="B7" s="39"/>
      <c r="C7" s="39"/>
      <c r="D7" s="40"/>
      <c r="E7" s="11" t="s">
        <v>10</v>
      </c>
      <c r="F7" s="11" t="s">
        <v>11</v>
      </c>
      <c r="G7" s="12" t="s">
        <v>12</v>
      </c>
      <c r="H7" s="11" t="s">
        <v>13</v>
      </c>
      <c r="I7" s="11" t="s">
        <v>14</v>
      </c>
      <c r="J7" s="11" t="s">
        <v>12</v>
      </c>
      <c r="K7" s="11" t="s">
        <v>12</v>
      </c>
      <c r="L7" s="11" t="s">
        <v>13</v>
      </c>
      <c r="M7" s="11" t="s">
        <v>14</v>
      </c>
      <c r="N7" s="11" t="s">
        <v>13</v>
      </c>
      <c r="O7" s="11" t="s">
        <v>4</v>
      </c>
      <c r="P7" s="14" t="s">
        <v>15</v>
      </c>
    </row>
    <row r="8" spans="1:16" x14ac:dyDescent="0.5">
      <c r="A8" s="39"/>
      <c r="B8" s="39"/>
      <c r="C8" s="39"/>
      <c r="D8" s="40"/>
      <c r="E8" s="11" t="s">
        <v>16</v>
      </c>
      <c r="F8" s="11" t="s">
        <v>17</v>
      </c>
      <c r="G8" s="12" t="s">
        <v>18</v>
      </c>
      <c r="H8" s="11" t="s">
        <v>18</v>
      </c>
      <c r="I8" s="11" t="s">
        <v>18</v>
      </c>
      <c r="J8" s="11" t="s">
        <v>19</v>
      </c>
      <c r="K8" s="11" t="s">
        <v>20</v>
      </c>
      <c r="L8" s="11" t="s">
        <v>21</v>
      </c>
      <c r="M8" s="11" t="s">
        <v>21</v>
      </c>
      <c r="N8" s="11" t="s">
        <v>22</v>
      </c>
      <c r="O8" s="11" t="s">
        <v>14</v>
      </c>
      <c r="P8" s="10"/>
    </row>
    <row r="9" spans="1:16" x14ac:dyDescent="0.5">
      <c r="A9" s="39"/>
      <c r="B9" s="39"/>
      <c r="C9" s="39"/>
      <c r="D9" s="40"/>
      <c r="E9" s="7"/>
      <c r="F9" s="13"/>
      <c r="G9" s="11" t="s">
        <v>20</v>
      </c>
      <c r="H9" s="11" t="s">
        <v>23</v>
      </c>
      <c r="I9" s="11" t="s">
        <v>24</v>
      </c>
      <c r="J9" s="11" t="s">
        <v>20</v>
      </c>
      <c r="K9" s="11"/>
      <c r="L9" s="11" t="s">
        <v>23</v>
      </c>
      <c r="M9" s="11" t="s">
        <v>24</v>
      </c>
      <c r="N9" s="11" t="s">
        <v>25</v>
      </c>
      <c r="O9" s="7" t="s">
        <v>26</v>
      </c>
      <c r="P9" s="10"/>
    </row>
    <row r="10" spans="1:16" x14ac:dyDescent="0.5">
      <c r="A10" s="41"/>
      <c r="B10" s="41"/>
      <c r="C10" s="41"/>
      <c r="D10" s="42"/>
      <c r="E10" s="15"/>
      <c r="F10" s="16"/>
      <c r="G10" s="15"/>
      <c r="H10" s="15"/>
      <c r="I10" s="15"/>
      <c r="J10" s="15"/>
      <c r="K10" s="15"/>
      <c r="L10" s="15"/>
      <c r="M10" s="15"/>
      <c r="N10" s="15"/>
      <c r="O10" s="17" t="s">
        <v>25</v>
      </c>
      <c r="P10" s="18"/>
    </row>
    <row r="11" spans="1:16" ht="3" customHeight="1" x14ac:dyDescent="0.5">
      <c r="A11" s="19"/>
      <c r="B11" s="19"/>
      <c r="C11" s="19"/>
      <c r="D11" s="20"/>
      <c r="E11" s="7"/>
      <c r="F11" s="21"/>
      <c r="G11" s="5"/>
      <c r="H11" s="7"/>
      <c r="I11" s="7"/>
      <c r="J11" s="7"/>
      <c r="K11" s="7"/>
      <c r="L11" s="7"/>
      <c r="M11" s="7"/>
      <c r="N11" s="7"/>
      <c r="O11" s="12"/>
      <c r="P11" s="10"/>
    </row>
    <row r="12" spans="1:16" s="26" customFormat="1" ht="27" customHeight="1" x14ac:dyDescent="0.5">
      <c r="A12" s="46" t="s">
        <v>27</v>
      </c>
      <c r="B12" s="46"/>
      <c r="C12" s="46"/>
      <c r="D12" s="47"/>
      <c r="E12" s="22">
        <f>E13+E14+E15+E16+E17+E18+E19+E20+E21+E22+E23</f>
        <v>622</v>
      </c>
      <c r="F12" s="22">
        <v>1</v>
      </c>
      <c r="G12" s="23">
        <f>G13+G14+G15+G16+G17+G18+G19+G20+G21+G22+G23</f>
        <v>345</v>
      </c>
      <c r="H12" s="22">
        <f>H13+H14+H15+H16+H17+H18+H19+H20+H21+H22+H23</f>
        <v>158</v>
      </c>
      <c r="I12" s="22">
        <f>I15+I16+I17+I18+I19+I20+I23</f>
        <v>12</v>
      </c>
      <c r="J12" s="22">
        <v>2</v>
      </c>
      <c r="K12" s="22">
        <f>K13+K14+K15+K16+K19</f>
        <v>9</v>
      </c>
      <c r="L12" s="22">
        <f>L13+L16+L19</f>
        <v>4</v>
      </c>
      <c r="M12" s="22">
        <f>M15+M16+M21+M23</f>
        <v>10</v>
      </c>
      <c r="N12" s="22">
        <f>N15+N16+N17+N18+N20+N21+N23</f>
        <v>39</v>
      </c>
      <c r="O12" s="24">
        <f>O13+O14+O15+O16+O17+O18+O19+O20+O21+O22+O23</f>
        <v>42</v>
      </c>
      <c r="P12" s="25" t="s">
        <v>16</v>
      </c>
    </row>
    <row r="13" spans="1:16" x14ac:dyDescent="0.5">
      <c r="B13" s="27" t="s">
        <v>28</v>
      </c>
      <c r="C13" s="28"/>
      <c r="D13" s="29"/>
      <c r="E13" s="30">
        <f>F13+G13+H13+K13+L13+O13</f>
        <v>97</v>
      </c>
      <c r="F13" s="30">
        <v>1</v>
      </c>
      <c r="G13" s="29">
        <v>62</v>
      </c>
      <c r="H13" s="30">
        <v>23</v>
      </c>
      <c r="I13" s="31" t="s">
        <v>29</v>
      </c>
      <c r="J13" s="31" t="s">
        <v>29</v>
      </c>
      <c r="K13" s="30">
        <v>3</v>
      </c>
      <c r="L13" s="30">
        <v>2</v>
      </c>
      <c r="M13" s="31" t="s">
        <v>29</v>
      </c>
      <c r="N13" s="31" t="s">
        <v>29</v>
      </c>
      <c r="O13" s="31">
        <v>6</v>
      </c>
      <c r="P13" s="28" t="s">
        <v>30</v>
      </c>
    </row>
    <row r="14" spans="1:16" x14ac:dyDescent="0.5">
      <c r="B14" s="27" t="s">
        <v>31</v>
      </c>
      <c r="C14" s="28"/>
      <c r="D14" s="29"/>
      <c r="E14" s="30">
        <f>G14+H14+K14+O14</f>
        <v>55</v>
      </c>
      <c r="F14" s="31" t="s">
        <v>29</v>
      </c>
      <c r="G14" s="29">
        <v>40</v>
      </c>
      <c r="H14" s="30">
        <v>12</v>
      </c>
      <c r="I14" s="31" t="s">
        <v>29</v>
      </c>
      <c r="J14" s="31" t="s">
        <v>29</v>
      </c>
      <c r="K14" s="30">
        <v>1</v>
      </c>
      <c r="L14" s="31" t="s">
        <v>29</v>
      </c>
      <c r="M14" s="31" t="s">
        <v>29</v>
      </c>
      <c r="N14" s="31" t="s">
        <v>29</v>
      </c>
      <c r="O14" s="31">
        <v>2</v>
      </c>
      <c r="P14" s="28" t="s">
        <v>32</v>
      </c>
    </row>
    <row r="15" spans="1:16" x14ac:dyDescent="0.5">
      <c r="B15" s="27" t="s">
        <v>33</v>
      </c>
      <c r="C15" s="28"/>
      <c r="D15" s="29"/>
      <c r="E15" s="30">
        <f>G15+H15+I15+J15+K15+M15+N15+O15</f>
        <v>107</v>
      </c>
      <c r="F15" s="31" t="s">
        <v>29</v>
      </c>
      <c r="G15" s="29">
        <v>51</v>
      </c>
      <c r="H15" s="30">
        <v>15</v>
      </c>
      <c r="I15" s="30">
        <v>3</v>
      </c>
      <c r="J15" s="30">
        <v>2</v>
      </c>
      <c r="K15" s="30">
        <v>2</v>
      </c>
      <c r="L15" s="31" t="s">
        <v>29</v>
      </c>
      <c r="M15" s="30">
        <v>6</v>
      </c>
      <c r="N15" s="30">
        <v>21</v>
      </c>
      <c r="O15" s="31">
        <v>7</v>
      </c>
      <c r="P15" s="28" t="s">
        <v>34</v>
      </c>
    </row>
    <row r="16" spans="1:16" x14ac:dyDescent="0.5">
      <c r="B16" s="27" t="s">
        <v>35</v>
      </c>
      <c r="C16" s="28"/>
      <c r="D16" s="29"/>
      <c r="E16" s="30">
        <f>G16+H16+I16+K16+L16+M16+N16+O16</f>
        <v>54</v>
      </c>
      <c r="F16" s="31" t="s">
        <v>29</v>
      </c>
      <c r="G16" s="29">
        <v>28</v>
      </c>
      <c r="H16" s="30">
        <v>9</v>
      </c>
      <c r="I16" s="30">
        <v>1</v>
      </c>
      <c r="J16" s="31" t="s">
        <v>29</v>
      </c>
      <c r="K16" s="30">
        <v>2</v>
      </c>
      <c r="L16" s="30">
        <v>1</v>
      </c>
      <c r="M16" s="30">
        <v>1</v>
      </c>
      <c r="N16" s="30">
        <v>10</v>
      </c>
      <c r="O16" s="31">
        <v>2</v>
      </c>
      <c r="P16" s="28" t="s">
        <v>36</v>
      </c>
    </row>
    <row r="17" spans="1:16" x14ac:dyDescent="0.5">
      <c r="B17" s="27" t="s">
        <v>37</v>
      </c>
      <c r="C17" s="28"/>
      <c r="D17" s="29"/>
      <c r="E17" s="30">
        <f>G17+H17+I17+N17+O17</f>
        <v>80</v>
      </c>
      <c r="F17" s="31" t="s">
        <v>29</v>
      </c>
      <c r="G17" s="29">
        <f>38+1</f>
        <v>39</v>
      </c>
      <c r="H17" s="30">
        <f>24+6</f>
        <v>30</v>
      </c>
      <c r="I17" s="30">
        <v>3</v>
      </c>
      <c r="J17" s="31" t="s">
        <v>29</v>
      </c>
      <c r="K17" s="31" t="s">
        <v>29</v>
      </c>
      <c r="L17" s="31" t="s">
        <v>29</v>
      </c>
      <c r="M17" s="31" t="s">
        <v>29</v>
      </c>
      <c r="N17" s="31">
        <v>1</v>
      </c>
      <c r="O17" s="31">
        <f>6+1</f>
        <v>7</v>
      </c>
      <c r="P17" s="28" t="s">
        <v>38</v>
      </c>
    </row>
    <row r="18" spans="1:16" x14ac:dyDescent="0.5">
      <c r="B18" s="27" t="s">
        <v>39</v>
      </c>
      <c r="C18" s="28"/>
      <c r="D18" s="29"/>
      <c r="E18" s="30">
        <f>G18+H18+I18+N18+O18</f>
        <v>46</v>
      </c>
      <c r="F18" s="31" t="s">
        <v>29</v>
      </c>
      <c r="G18" s="29">
        <f>26+1</f>
        <v>27</v>
      </c>
      <c r="H18" s="30">
        <f>13+1</f>
        <v>14</v>
      </c>
      <c r="I18" s="31">
        <v>1</v>
      </c>
      <c r="J18" s="31" t="s">
        <v>29</v>
      </c>
      <c r="K18" s="31" t="s">
        <v>29</v>
      </c>
      <c r="L18" s="31" t="s">
        <v>29</v>
      </c>
      <c r="M18" s="31" t="s">
        <v>29</v>
      </c>
      <c r="N18" s="31">
        <v>1</v>
      </c>
      <c r="O18" s="31">
        <v>3</v>
      </c>
      <c r="P18" s="28" t="s">
        <v>40</v>
      </c>
    </row>
    <row r="19" spans="1:16" x14ac:dyDescent="0.5">
      <c r="B19" s="27" t="s">
        <v>41</v>
      </c>
      <c r="C19" s="28"/>
      <c r="D19" s="29"/>
      <c r="E19" s="30">
        <f>G19+H19+I19+K19+L19+O19</f>
        <v>70</v>
      </c>
      <c r="F19" s="31" t="s">
        <v>29</v>
      </c>
      <c r="G19" s="29">
        <f>45+2</f>
        <v>47</v>
      </c>
      <c r="H19" s="30">
        <v>15</v>
      </c>
      <c r="I19" s="31">
        <v>1</v>
      </c>
      <c r="J19" s="31" t="s">
        <v>29</v>
      </c>
      <c r="K19" s="31">
        <v>1</v>
      </c>
      <c r="L19" s="31">
        <v>1</v>
      </c>
      <c r="M19" s="31" t="s">
        <v>29</v>
      </c>
      <c r="N19" s="31" t="s">
        <v>29</v>
      </c>
      <c r="O19" s="31">
        <f>4+1</f>
        <v>5</v>
      </c>
      <c r="P19" s="28" t="s">
        <v>42</v>
      </c>
    </row>
    <row r="20" spans="1:16" x14ac:dyDescent="0.5">
      <c r="B20" s="27" t="s">
        <v>43</v>
      </c>
      <c r="C20" s="28"/>
      <c r="D20" s="29"/>
      <c r="E20" s="30">
        <f>G20+H20+I20+N20+O20</f>
        <v>51</v>
      </c>
      <c r="F20" s="31" t="s">
        <v>29</v>
      </c>
      <c r="G20" s="29">
        <f>20+2</f>
        <v>22</v>
      </c>
      <c r="H20" s="30">
        <f>17+4</f>
        <v>21</v>
      </c>
      <c r="I20" s="31">
        <v>2</v>
      </c>
      <c r="J20" s="31" t="s">
        <v>29</v>
      </c>
      <c r="K20" s="31" t="s">
        <v>29</v>
      </c>
      <c r="L20" s="31" t="s">
        <v>29</v>
      </c>
      <c r="M20" s="31" t="s">
        <v>29</v>
      </c>
      <c r="N20" s="31">
        <v>1</v>
      </c>
      <c r="O20" s="31">
        <f>4+1</f>
        <v>5</v>
      </c>
      <c r="P20" s="28" t="s">
        <v>44</v>
      </c>
    </row>
    <row r="21" spans="1:16" x14ac:dyDescent="0.5">
      <c r="B21" s="27" t="s">
        <v>45</v>
      </c>
      <c r="C21" s="28"/>
      <c r="D21" s="29"/>
      <c r="E21" s="30">
        <f>G21+H21+M21+N21+O21</f>
        <v>13</v>
      </c>
      <c r="F21" s="31" t="s">
        <v>29</v>
      </c>
      <c r="G21" s="29">
        <v>5</v>
      </c>
      <c r="H21" s="30">
        <v>3</v>
      </c>
      <c r="I21" s="31" t="s">
        <v>29</v>
      </c>
      <c r="J21" s="31" t="s">
        <v>29</v>
      </c>
      <c r="K21" s="31" t="s">
        <v>29</v>
      </c>
      <c r="L21" s="31" t="s">
        <v>29</v>
      </c>
      <c r="M21" s="30">
        <v>2</v>
      </c>
      <c r="N21" s="30">
        <v>2</v>
      </c>
      <c r="O21" s="31">
        <v>1</v>
      </c>
      <c r="P21" s="28" t="s">
        <v>46</v>
      </c>
    </row>
    <row r="22" spans="1:16" x14ac:dyDescent="0.5">
      <c r="B22" s="27" t="s">
        <v>47</v>
      </c>
      <c r="C22" s="28"/>
      <c r="D22" s="29"/>
      <c r="E22" s="30">
        <f>G22+H22+O22</f>
        <v>21</v>
      </c>
      <c r="F22" s="31" t="s">
        <v>29</v>
      </c>
      <c r="G22" s="29">
        <v>11</v>
      </c>
      <c r="H22" s="30">
        <v>8</v>
      </c>
      <c r="I22" s="31" t="s">
        <v>29</v>
      </c>
      <c r="J22" s="31" t="s">
        <v>29</v>
      </c>
      <c r="K22" s="31" t="s">
        <v>29</v>
      </c>
      <c r="L22" s="31" t="s">
        <v>29</v>
      </c>
      <c r="M22" s="31" t="s">
        <v>29</v>
      </c>
      <c r="N22" s="31" t="s">
        <v>29</v>
      </c>
      <c r="O22" s="31">
        <v>2</v>
      </c>
      <c r="P22" s="28" t="s">
        <v>48</v>
      </c>
    </row>
    <row r="23" spans="1:16" x14ac:dyDescent="0.5">
      <c r="B23" s="27" t="s">
        <v>49</v>
      </c>
      <c r="C23" s="28"/>
      <c r="D23" s="29"/>
      <c r="E23" s="30">
        <f>G23+H23+I23+M23+N23+O23</f>
        <v>28</v>
      </c>
      <c r="F23" s="31" t="s">
        <v>29</v>
      </c>
      <c r="G23" s="29">
        <v>13</v>
      </c>
      <c r="H23" s="30">
        <v>8</v>
      </c>
      <c r="I23" s="31">
        <v>1</v>
      </c>
      <c r="J23" s="31" t="s">
        <v>29</v>
      </c>
      <c r="K23" s="31" t="s">
        <v>29</v>
      </c>
      <c r="L23" s="31" t="s">
        <v>29</v>
      </c>
      <c r="M23" s="31">
        <v>1</v>
      </c>
      <c r="N23" s="31">
        <v>3</v>
      </c>
      <c r="O23" s="31">
        <v>2</v>
      </c>
      <c r="P23" s="28" t="s">
        <v>50</v>
      </c>
    </row>
    <row r="24" spans="1:16" ht="3" customHeight="1" x14ac:dyDescent="0.5">
      <c r="A24" s="32"/>
      <c r="B24" s="32"/>
      <c r="C24" s="32"/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</row>
    <row r="25" spans="1:16" ht="2.25" customHeight="1" x14ac:dyDescent="0.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s="35" customFormat="1" ht="20.25" customHeight="1" x14ac:dyDescent="0.45">
      <c r="B26" s="35" t="s">
        <v>51</v>
      </c>
      <c r="J26" s="35" t="s">
        <v>52</v>
      </c>
    </row>
    <row r="27" spans="1:16" ht="21.75" customHeight="1" x14ac:dyDescent="0.5">
      <c r="B27" s="35" t="s">
        <v>53</v>
      </c>
      <c r="C27" s="35"/>
      <c r="D27" s="35"/>
      <c r="E27" s="35"/>
      <c r="F27" s="35"/>
      <c r="G27" s="35"/>
      <c r="H27" s="35"/>
      <c r="I27" s="35"/>
      <c r="J27" s="36" t="s">
        <v>54</v>
      </c>
    </row>
    <row r="28" spans="1:16" x14ac:dyDescent="0.5">
      <c r="B28" s="4" t="s">
        <v>57</v>
      </c>
    </row>
  </sheetData>
  <mergeCells count="3">
    <mergeCell ref="A4:D10"/>
    <mergeCell ref="F4:O4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T-3.2น.32</vt:lpstr>
      <vt:lpstr>'T-3.2น.32'!Print_Area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2015-02-18T07:08:55Z</dcterms:created>
  <dcterms:modified xsi:type="dcterms:W3CDTF">2015-02-19T06:46:48Z</dcterms:modified>
</cp:coreProperties>
</file>