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2 D" sheetId="1" r:id="rId1"/>
  </sheets>
  <definedNames>
    <definedName name="_xlnm.Print_Area" localSheetId="0">'T-1.2 D'!$A$1:$Q$78</definedName>
  </definedNames>
  <calcPr calcId="124519"/>
</workbook>
</file>

<file path=xl/calcChain.xml><?xml version="1.0" encoding="utf-8"?>
<calcChain xmlns="http://schemas.openxmlformats.org/spreadsheetml/2006/main">
  <c r="K7" i="1"/>
  <c r="K8"/>
  <c r="S8"/>
  <c r="S7" s="1"/>
  <c r="R7" s="1"/>
  <c r="T8"/>
  <c r="T7" s="1"/>
  <c r="K9"/>
  <c r="S9"/>
  <c r="T9"/>
  <c r="R9" s="1"/>
  <c r="K10"/>
  <c r="K11"/>
  <c r="K12"/>
  <c r="K13"/>
  <c r="K14"/>
  <c r="K15"/>
  <c r="K16"/>
  <c r="K17"/>
  <c r="K18"/>
  <c r="K19"/>
  <c r="K20"/>
  <c r="K21"/>
  <c r="K22"/>
  <c r="K23"/>
  <c r="K24"/>
  <c r="K25"/>
  <c r="K32"/>
  <c r="K34"/>
  <c r="K35"/>
  <c r="K36"/>
  <c r="K37"/>
  <c r="K38"/>
  <c r="K39"/>
  <c r="K40"/>
  <c r="K41"/>
  <c r="K42"/>
  <c r="K43"/>
  <c r="K44"/>
  <c r="K45"/>
  <c r="K46"/>
  <c r="K47"/>
  <c r="K48"/>
  <c r="K49"/>
  <c r="K50"/>
  <c r="K57"/>
  <c r="K58"/>
  <c r="K59"/>
  <c r="K60"/>
  <c r="K61"/>
  <c r="K62"/>
  <c r="K63"/>
  <c r="K64"/>
  <c r="K65"/>
  <c r="K66"/>
  <c r="K67"/>
  <c r="K68"/>
  <c r="K69"/>
  <c r="R8" l="1"/>
</calcChain>
</file>

<file path=xl/sharedStrings.xml><?xml version="1.0" encoding="utf-8"?>
<sst xmlns="http://schemas.openxmlformats.org/spreadsheetml/2006/main" count="188" uniqueCount="105">
  <si>
    <t>Source:   Department of Provinical Administration,  Ministry of Interior</t>
  </si>
  <si>
    <t xml:space="preserve">        ที่มา:  กรมการปกครอง  กระทรวงมหาดไทย</t>
  </si>
  <si>
    <t xml:space="preserve">   Non-municipal area</t>
  </si>
  <si>
    <t xml:space="preserve">   นอกเขตเทศบาล</t>
  </si>
  <si>
    <t xml:space="preserve">   Chark Thai Subdistrict Municipality</t>
  </si>
  <si>
    <t xml:space="preserve">   เทศบาลตำบลชากไทย</t>
  </si>
  <si>
    <t xml:space="preserve">   Takhian Thong Subdistrict Municipality</t>
  </si>
  <si>
    <t xml:space="preserve">   เทศบาลตำบลตะเคียนทอง</t>
  </si>
  <si>
    <t xml:space="preserve">   Phluang Subdistrict Municipality</t>
  </si>
  <si>
    <t xml:space="preserve">   เทศบาลตำบลพลวง</t>
  </si>
  <si>
    <t>Khao Khitchakut District</t>
  </si>
  <si>
    <t>อำเภอเขาคิชฌกูฏ</t>
  </si>
  <si>
    <t xml:space="preserve">   Na Yai Am Subdistrict Municipality</t>
  </si>
  <si>
    <t xml:space="preserve">   เทศบาลตำบลนายายอาม</t>
  </si>
  <si>
    <t>Na Yai Am District</t>
  </si>
  <si>
    <t>อำเภอนายายอาม</t>
  </si>
  <si>
    <t>Kaeng Hang Maeo District</t>
  </si>
  <si>
    <t>อำเภอแก่งหางแมว</t>
  </si>
  <si>
    <t xml:space="preserve">   Thap Chang Subdistrict Municipality</t>
  </si>
  <si>
    <t xml:space="preserve">   เทศบาลตำบลทับช้าง</t>
  </si>
  <si>
    <t xml:space="preserve">   Sai Khao Subdistrict Municipality</t>
  </si>
  <si>
    <t xml:space="preserve">   เทศบาลตำบลทรายขาว</t>
  </si>
  <si>
    <t>Soi Dao District</t>
  </si>
  <si>
    <t>อำเภอสอยดาว</t>
  </si>
  <si>
    <t>Female</t>
  </si>
  <si>
    <t>Male</t>
  </si>
  <si>
    <t>Total</t>
  </si>
  <si>
    <t>หญิง</t>
  </si>
  <si>
    <t>ชาย</t>
  </si>
  <si>
    <t>รวม</t>
  </si>
  <si>
    <t>เขตการปกครอง</t>
  </si>
  <si>
    <t>District and Area</t>
  </si>
  <si>
    <t>2556 ( 2013 )</t>
  </si>
  <si>
    <t>2555 ( 2012 )</t>
  </si>
  <si>
    <t>2554 ( 2011 )</t>
  </si>
  <si>
    <t>อำเภอ และ</t>
  </si>
  <si>
    <t>Population from Registration Record by Sex, District and Area: 2011 - 2013 (Contd.)</t>
  </si>
  <si>
    <t>Table</t>
  </si>
  <si>
    <t>ประชากรจากการทะเบียน จำแนกตามเพศ เป็นรายอำเภอ และเขตการปกครอง พ.ศ. 2554 - 2556 (ต่อ)</t>
  </si>
  <si>
    <t>ตาราง</t>
  </si>
  <si>
    <t xml:space="preserve">   Phliu Subdistrict Municipality</t>
  </si>
  <si>
    <t xml:space="preserve">   เทศบาลตำบลพลิ้ว</t>
  </si>
  <si>
    <t xml:space="preserve">   Pak Nam Laem Sing Subdistrict Municipality</t>
  </si>
  <si>
    <t xml:space="preserve">   เทศบาลตำบลปากน้ำแหลมสิงห์</t>
  </si>
  <si>
    <t>Laem Sing District</t>
  </si>
  <si>
    <t>อำเภอแหลมสิงห์</t>
  </si>
  <si>
    <t xml:space="preserve">   Makham Subdistrict Municipality</t>
  </si>
  <si>
    <t xml:space="preserve">   เทศบาลตำบลมะขาม</t>
  </si>
  <si>
    <t>Makham District</t>
  </si>
  <si>
    <t>อำเภอมะขาม</t>
  </si>
  <si>
    <t xml:space="preserve">   Khlong Yai Subdistrict Municipality</t>
  </si>
  <si>
    <t xml:space="preserve">   เทศบาลตำบลคลองใหญ่</t>
  </si>
  <si>
    <t xml:space="preserve">   Nong Takong Subdistrict Municipality</t>
  </si>
  <si>
    <t xml:space="preserve">   เทศบาลตำบลหนองตาคง</t>
  </si>
  <si>
    <t xml:space="preserve">   Pong Nam Ron Subdistrict Municipality</t>
  </si>
  <si>
    <t xml:space="preserve">   เทศบาลตำบลโป่งน้ำร้อน</t>
  </si>
  <si>
    <t>Pong Nam Ron District</t>
  </si>
  <si>
    <t>อำเภอโป่งน้ำร้อน</t>
  </si>
  <si>
    <t xml:space="preserve">   Khao Bai Si Subdistrict Municipality</t>
  </si>
  <si>
    <t xml:space="preserve">   เทศบาลตำบลเขาบายศรี</t>
  </si>
  <si>
    <t xml:space="preserve">   Nong Khla Subdistrict Municipality</t>
  </si>
  <si>
    <t xml:space="preserve">   เทศบาลตำบลหนองคล้า</t>
  </si>
  <si>
    <t xml:space="preserve">   Noen Sung Subdistrict Municipality</t>
  </si>
  <si>
    <t xml:space="preserve">   เทศบาลตำบลเนินสูง</t>
  </si>
  <si>
    <t xml:space="preserve">   Tha Mai Subdistrict Municipality</t>
  </si>
  <si>
    <t>เทศบาลตำบลท่าใหม่</t>
  </si>
  <si>
    <t xml:space="preserve">   Tha Mai Town Municipality</t>
  </si>
  <si>
    <t xml:space="preserve">   เทศบาลเมืองท่าใหม่</t>
  </si>
  <si>
    <t>Tha Mai District</t>
  </si>
  <si>
    <t>อำเภอท่าใหม่</t>
  </si>
  <si>
    <t xml:space="preserve">   Tok Phrom Subdistrict Municipality</t>
  </si>
  <si>
    <t xml:space="preserve">   เทศบาลตำบลตกพรม</t>
  </si>
  <si>
    <t xml:space="preserve">   Kwian Hak Subdistrict Municipality</t>
  </si>
  <si>
    <t xml:space="preserve">   เทศบาลตำบลเกวียนหัก</t>
  </si>
  <si>
    <t xml:space="preserve">   Bo Subdistrict Municipality</t>
  </si>
  <si>
    <t xml:space="preserve">   เทศบาลตำบลบ่อ</t>
  </si>
  <si>
    <t xml:space="preserve">   Borwen Subdistrict Municipality</t>
  </si>
  <si>
    <t xml:space="preserve">   เทศบาลตำบลบ่อเวฬุ</t>
  </si>
  <si>
    <t xml:space="preserve">   Khlung Town Municipality</t>
  </si>
  <si>
    <t xml:space="preserve">   เทศบาลเมืองขลุง</t>
  </si>
  <si>
    <t>Khlung District</t>
  </si>
  <si>
    <t>อำเภอขลุง</t>
  </si>
  <si>
    <t xml:space="preserve">   Ko Khwang Subdistrict Municipality</t>
  </si>
  <si>
    <t xml:space="preserve">   เทศบาลตำบลเกาะขวาง</t>
  </si>
  <si>
    <t xml:space="preserve">   Nong Bua Subdistrict Municipality</t>
  </si>
  <si>
    <t xml:space="preserve">   เทศบาลตำบลหนองบัว</t>
  </si>
  <si>
    <t xml:space="preserve">   Phlapphla Narai Subdistrict Municipality</t>
  </si>
  <si>
    <t xml:space="preserve">   เทศบาลตำบลพลับพลานารายณ์</t>
  </si>
  <si>
    <t xml:space="preserve">   Bang Kacha Subdistrict Municipality</t>
  </si>
  <si>
    <t xml:space="preserve">   เทศบาลตำบลบางกะจะ</t>
  </si>
  <si>
    <t xml:space="preserve">   Tha Chang Town Municipality</t>
  </si>
  <si>
    <t xml:space="preserve">   เทศบาลเมืองท่าช้าง</t>
  </si>
  <si>
    <t xml:space="preserve">   Chanthanimit Town Municipality</t>
  </si>
  <si>
    <t xml:space="preserve">   เทศบาลเมืองจันทนิมิต</t>
  </si>
  <si>
    <t xml:space="preserve">   Chanthaburi Town Municipality</t>
  </si>
  <si>
    <t xml:space="preserve">   เทศบาลเมืองจันทบุรี</t>
  </si>
  <si>
    <t>Mueang Chanthaburi District</t>
  </si>
  <si>
    <t>อำเภอเมืองจันทบุรี</t>
  </si>
  <si>
    <t>Non-municipal area</t>
  </si>
  <si>
    <t>นอกเขตเทศบาล</t>
  </si>
  <si>
    <t>Municipal area</t>
  </si>
  <si>
    <t>ในเขตเทศบาล</t>
  </si>
  <si>
    <t>รวมยอด</t>
  </si>
  <si>
    <t>Population from Registration Record by Sex, District and Area: 2011 - 2013</t>
  </si>
  <si>
    <t>ประชากรจากการทะเบียน จำแนกตามเพศ เป็นรายอำเภอ และเขตการปกครอง พ.ศ. 2554 - 2556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</si>
</sst>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0"/>
      <name val="TH SarabunPSK"/>
      <family val="2"/>
    </font>
    <font>
      <b/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3" fillId="0" borderId="5" xfId="1" applyNumberFormat="1" applyFont="1" applyBorder="1" applyAlignment="1">
      <alignment horizontal="right" vertical="center"/>
    </xf>
    <xf numFmtId="165" fontId="3" fillId="0" borderId="4" xfId="1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9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1914525</xdr:colOff>
      <xdr:row>0</xdr:row>
      <xdr:rowOff>0</xdr:rowOff>
    </xdr:from>
    <xdr:to>
      <xdr:col>17</xdr:col>
      <xdr:colOff>523875</xdr:colOff>
      <xdr:row>25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91108" y="0"/>
          <a:ext cx="1244600" cy="6614583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2105025</xdr:colOff>
      <xdr:row>25</xdr:row>
      <xdr:rowOff>0</xdr:rowOff>
    </xdr:from>
    <xdr:to>
      <xdr:col>17</xdr:col>
      <xdr:colOff>209550</xdr:colOff>
      <xdr:row>50</xdr:row>
      <xdr:rowOff>104775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481608" y="6614583"/>
          <a:ext cx="739775" cy="6677025"/>
          <a:chOff x="995" y="0"/>
          <a:chExt cx="67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1905000</xdr:colOff>
      <xdr:row>50</xdr:row>
      <xdr:rowOff>0</xdr:rowOff>
    </xdr:from>
    <xdr:to>
      <xdr:col>17</xdr:col>
      <xdr:colOff>514350</xdr:colOff>
      <xdr:row>77</xdr:row>
      <xdr:rowOff>1143000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281583" y="13186833"/>
          <a:ext cx="1244600" cy="660400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0"/>
  <sheetViews>
    <sheetView showGridLines="0" tabSelected="1" zoomScale="90" zoomScaleNormal="90" workbookViewId="0">
      <selection activeCell="A7" sqref="A7:D7"/>
    </sheetView>
  </sheetViews>
  <sheetFormatPr defaultRowHeight="18.75"/>
  <cols>
    <col min="1" max="1" width="1.5703125" style="1" customWidth="1"/>
    <col min="2" max="2" width="5.5703125" style="1" customWidth="1"/>
    <col min="3" max="3" width="4.5703125" style="1" customWidth="1"/>
    <col min="4" max="4" width="17.5703125" style="1" customWidth="1"/>
    <col min="5" max="13" width="8.7109375" style="1" customWidth="1"/>
    <col min="14" max="14" width="2.7109375" style="1" customWidth="1"/>
    <col min="15" max="15" width="34.140625" style="1" customWidth="1"/>
    <col min="16" max="16" width="1.28515625" style="1" customWidth="1"/>
    <col min="17" max="17" width="4.140625" style="1" customWidth="1"/>
    <col min="18" max="16384" width="9.140625" style="1"/>
  </cols>
  <sheetData>
    <row r="1" spans="1:20" s="47" customFormat="1">
      <c r="B1" s="47" t="s">
        <v>39</v>
      </c>
      <c r="C1" s="48">
        <v>1.2</v>
      </c>
      <c r="D1" s="47" t="s">
        <v>104</v>
      </c>
    </row>
    <row r="2" spans="1:20" s="46" customFormat="1">
      <c r="B2" s="47" t="s">
        <v>37</v>
      </c>
      <c r="C2" s="48">
        <v>1.2</v>
      </c>
      <c r="D2" s="47" t="s">
        <v>103</v>
      </c>
    </row>
    <row r="3" spans="1:20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N3" s="45"/>
      <c r="O3" s="45"/>
    </row>
    <row r="4" spans="1:20" s="3" customFormat="1" ht="23.25" customHeight="1">
      <c r="A4" s="44" t="s">
        <v>35</v>
      </c>
      <c r="B4" s="44"/>
      <c r="C4" s="44"/>
      <c r="D4" s="43"/>
      <c r="E4" s="42" t="s">
        <v>34</v>
      </c>
      <c r="F4" s="41"/>
      <c r="G4" s="40"/>
      <c r="H4" s="42" t="s">
        <v>33</v>
      </c>
      <c r="I4" s="41"/>
      <c r="J4" s="40"/>
      <c r="K4" s="42" t="s">
        <v>32</v>
      </c>
      <c r="L4" s="41"/>
      <c r="M4" s="40"/>
      <c r="N4" s="39" t="s">
        <v>31</v>
      </c>
      <c r="O4" s="38"/>
    </row>
    <row r="5" spans="1:20" s="3" customFormat="1" ht="18" customHeight="1">
      <c r="A5" s="37" t="s">
        <v>30</v>
      </c>
      <c r="B5" s="37"/>
      <c r="C5" s="37"/>
      <c r="D5" s="36"/>
      <c r="E5" s="35" t="s">
        <v>29</v>
      </c>
      <c r="F5" s="32" t="s">
        <v>28</v>
      </c>
      <c r="G5" s="34" t="s">
        <v>27</v>
      </c>
      <c r="H5" s="14" t="s">
        <v>29</v>
      </c>
      <c r="I5" s="32" t="s">
        <v>28</v>
      </c>
      <c r="J5" s="14" t="s">
        <v>27</v>
      </c>
      <c r="K5" s="33" t="s">
        <v>29</v>
      </c>
      <c r="L5" s="32" t="s">
        <v>28</v>
      </c>
      <c r="M5" s="14" t="s">
        <v>27</v>
      </c>
      <c r="N5" s="31"/>
      <c r="O5" s="30"/>
    </row>
    <row r="6" spans="1:20" s="3" customFormat="1" ht="16.5" customHeight="1">
      <c r="A6" s="29"/>
      <c r="B6" s="29"/>
      <c r="C6" s="29"/>
      <c r="D6" s="28"/>
      <c r="E6" s="27" t="s">
        <v>26</v>
      </c>
      <c r="F6" s="25" t="s">
        <v>25</v>
      </c>
      <c r="G6" s="26" t="s">
        <v>24</v>
      </c>
      <c r="H6" s="24" t="s">
        <v>26</v>
      </c>
      <c r="I6" s="25" t="s">
        <v>25</v>
      </c>
      <c r="J6" s="24" t="s">
        <v>24</v>
      </c>
      <c r="K6" s="25" t="s">
        <v>26</v>
      </c>
      <c r="L6" s="25" t="s">
        <v>25</v>
      </c>
      <c r="M6" s="24" t="s">
        <v>24</v>
      </c>
      <c r="N6" s="23"/>
      <c r="O6" s="22"/>
    </row>
    <row r="7" spans="1:20" s="46" customFormat="1" ht="28.5" customHeight="1">
      <c r="A7" s="53" t="s">
        <v>102</v>
      </c>
      <c r="B7" s="53"/>
      <c r="C7" s="53"/>
      <c r="D7" s="53"/>
      <c r="E7" s="55">
        <v>516855</v>
      </c>
      <c r="F7" s="55">
        <v>254516</v>
      </c>
      <c r="G7" s="55">
        <v>262339</v>
      </c>
      <c r="H7" s="55">
        <v>521812</v>
      </c>
      <c r="I7" s="55">
        <v>256690</v>
      </c>
      <c r="J7" s="55">
        <v>265122</v>
      </c>
      <c r="K7" s="55">
        <f>SUM(L7:M7)</f>
        <v>524260</v>
      </c>
      <c r="L7" s="55">
        <v>257783</v>
      </c>
      <c r="M7" s="54">
        <v>266477</v>
      </c>
      <c r="N7" s="53" t="s">
        <v>26</v>
      </c>
      <c r="O7" s="53"/>
      <c r="R7" s="51">
        <f>S7+T7</f>
        <v>524260</v>
      </c>
      <c r="S7" s="52">
        <f>S8+S9</f>
        <v>257783</v>
      </c>
      <c r="T7" s="52">
        <f>T8+T9</f>
        <v>266477</v>
      </c>
    </row>
    <row r="8" spans="1:20" s="4" customFormat="1" ht="21.75" customHeight="1">
      <c r="B8" s="4" t="s">
        <v>101</v>
      </c>
      <c r="E8" s="13">
        <v>222273</v>
      </c>
      <c r="F8" s="13">
        <v>108388</v>
      </c>
      <c r="G8" s="13">
        <v>113885</v>
      </c>
      <c r="H8" s="13">
        <v>224193</v>
      </c>
      <c r="I8" s="13">
        <v>109147</v>
      </c>
      <c r="J8" s="13">
        <v>115046</v>
      </c>
      <c r="K8" s="12">
        <f>SUM(L8:M8)</f>
        <v>224601</v>
      </c>
      <c r="L8" s="13">
        <v>109320</v>
      </c>
      <c r="M8" s="12">
        <v>115281</v>
      </c>
      <c r="O8" s="4" t="s">
        <v>100</v>
      </c>
      <c r="R8" s="51">
        <f>S8+T8</f>
        <v>224601</v>
      </c>
      <c r="S8" s="51">
        <f>L11+L12+L13+L14+L15+L16+L17+L20+L21+L22+L23+L24+L34+L35+L36+L37+L40+L41+L42+L48+L49+L45+L58+L59+L63+L66+L67+L68</f>
        <v>109320</v>
      </c>
      <c r="T8" s="51">
        <f>M11+M12+M13+M14+M15+M16+M17+M20+M21+M22+M23+M24+M34+M35+M36+M37+M40+M41+M42+M48+M49+M45+M58+M59+M63+M66+M67+M68</f>
        <v>115281</v>
      </c>
    </row>
    <row r="9" spans="1:20" s="4" customFormat="1" ht="21.75" customHeight="1">
      <c r="B9" s="4" t="s">
        <v>99</v>
      </c>
      <c r="E9" s="13">
        <v>294582</v>
      </c>
      <c r="F9" s="13">
        <v>146128</v>
      </c>
      <c r="G9" s="13">
        <v>148454</v>
      </c>
      <c r="H9" s="13">
        <v>297619</v>
      </c>
      <c r="I9" s="13">
        <v>147543</v>
      </c>
      <c r="J9" s="13">
        <v>150076</v>
      </c>
      <c r="K9" s="12">
        <f>SUM(L9:M9)</f>
        <v>299659</v>
      </c>
      <c r="L9" s="13">
        <v>148463</v>
      </c>
      <c r="M9" s="12">
        <v>151196</v>
      </c>
      <c r="O9" s="4" t="s">
        <v>98</v>
      </c>
      <c r="R9" s="51">
        <f>S9+T9</f>
        <v>299659</v>
      </c>
      <c r="S9" s="51">
        <f>L18+L25+L38+L43+L46+L50+L60+L64+L69+L61</f>
        <v>148463</v>
      </c>
      <c r="T9" s="51">
        <f>M18+M25+M38+M43+M46+M50+M60+M64+M69+M61</f>
        <v>151196</v>
      </c>
    </row>
    <row r="10" spans="1:20" s="4" customFormat="1" ht="21.75" customHeight="1">
      <c r="A10" s="4" t="s">
        <v>97</v>
      </c>
      <c r="E10" s="13">
        <v>123943</v>
      </c>
      <c r="F10" s="13">
        <v>59223</v>
      </c>
      <c r="G10" s="13">
        <v>64720</v>
      </c>
      <c r="H10" s="13">
        <v>125550</v>
      </c>
      <c r="I10" s="13">
        <v>59848</v>
      </c>
      <c r="J10" s="13">
        <v>65702</v>
      </c>
      <c r="K10" s="12">
        <f>SUM(L10:M10)</f>
        <v>125924</v>
      </c>
      <c r="L10" s="13">
        <v>60055</v>
      </c>
      <c r="M10" s="12">
        <v>65869</v>
      </c>
      <c r="N10" s="4" t="s">
        <v>96</v>
      </c>
    </row>
    <row r="11" spans="1:20" s="4" customFormat="1" ht="21.75" customHeight="1">
      <c r="B11" s="4" t="s">
        <v>95</v>
      </c>
      <c r="E11" s="13">
        <v>24888</v>
      </c>
      <c r="F11" s="13">
        <v>11872</v>
      </c>
      <c r="G11" s="13">
        <v>13016</v>
      </c>
      <c r="H11" s="13">
        <v>24797</v>
      </c>
      <c r="I11" s="13">
        <v>11870</v>
      </c>
      <c r="J11" s="13">
        <v>12927</v>
      </c>
      <c r="K11" s="12">
        <f>SUM(L11:M11)</f>
        <v>24297</v>
      </c>
      <c r="L11" s="13">
        <v>11672</v>
      </c>
      <c r="M11" s="12">
        <v>12625</v>
      </c>
      <c r="N11" s="4" t="s">
        <v>94</v>
      </c>
    </row>
    <row r="12" spans="1:20" s="4" customFormat="1" ht="21.75" customHeight="1">
      <c r="B12" s="4" t="s">
        <v>93</v>
      </c>
      <c r="E12" s="13">
        <v>13200</v>
      </c>
      <c r="F12" s="13">
        <v>6288</v>
      </c>
      <c r="G12" s="13">
        <v>6912</v>
      </c>
      <c r="H12" s="13">
        <v>13044</v>
      </c>
      <c r="I12" s="13">
        <v>6208</v>
      </c>
      <c r="J12" s="13">
        <v>6836</v>
      </c>
      <c r="K12" s="12">
        <f>SUM(L12:M12)</f>
        <v>13017</v>
      </c>
      <c r="L12" s="13">
        <v>6171</v>
      </c>
      <c r="M12" s="12">
        <v>6846</v>
      </c>
      <c r="N12" s="4" t="s">
        <v>92</v>
      </c>
    </row>
    <row r="13" spans="1:20" s="4" customFormat="1" ht="21.75" customHeight="1">
      <c r="B13" s="4" t="s">
        <v>91</v>
      </c>
      <c r="E13" s="13">
        <v>12887</v>
      </c>
      <c r="F13" s="13">
        <v>6040</v>
      </c>
      <c r="G13" s="13">
        <v>6847</v>
      </c>
      <c r="H13" s="13">
        <v>13422</v>
      </c>
      <c r="I13" s="13">
        <v>6156</v>
      </c>
      <c r="J13" s="13">
        <v>7266</v>
      </c>
      <c r="K13" s="12">
        <f>SUM(L13:M13)</f>
        <v>13370</v>
      </c>
      <c r="L13" s="13">
        <v>6160</v>
      </c>
      <c r="M13" s="12">
        <v>7210</v>
      </c>
      <c r="N13" s="4" t="s">
        <v>90</v>
      </c>
    </row>
    <row r="14" spans="1:20" s="4" customFormat="1" ht="21.75" customHeight="1">
      <c r="B14" s="4" t="s">
        <v>89</v>
      </c>
      <c r="E14" s="13">
        <v>4908</v>
      </c>
      <c r="F14" s="13">
        <v>2350</v>
      </c>
      <c r="G14" s="13">
        <v>2558</v>
      </c>
      <c r="H14" s="13">
        <v>4941</v>
      </c>
      <c r="I14" s="13">
        <v>2375</v>
      </c>
      <c r="J14" s="13">
        <v>2566</v>
      </c>
      <c r="K14" s="12">
        <f>SUM(L14:M14)</f>
        <v>5002</v>
      </c>
      <c r="L14" s="13">
        <v>2401</v>
      </c>
      <c r="M14" s="12">
        <v>2601</v>
      </c>
      <c r="N14" s="4" t="s">
        <v>88</v>
      </c>
    </row>
    <row r="15" spans="1:20" s="4" customFormat="1" ht="21.75" customHeight="1">
      <c r="B15" s="4" t="s">
        <v>87</v>
      </c>
      <c r="D15" s="17"/>
      <c r="E15" s="13">
        <v>10328</v>
      </c>
      <c r="F15" s="13">
        <v>4976</v>
      </c>
      <c r="G15" s="13">
        <v>5352</v>
      </c>
      <c r="H15" s="13">
        <v>10350</v>
      </c>
      <c r="I15" s="13">
        <v>4971</v>
      </c>
      <c r="J15" s="13">
        <v>5379</v>
      </c>
      <c r="K15" s="12">
        <f>SUM(L15:M15)</f>
        <v>10378</v>
      </c>
      <c r="L15" s="13">
        <v>4978</v>
      </c>
      <c r="M15" s="12">
        <v>5400</v>
      </c>
      <c r="N15" s="4" t="s">
        <v>86</v>
      </c>
    </row>
    <row r="16" spans="1:20" s="4" customFormat="1" ht="21.75" customHeight="1">
      <c r="A16" s="15"/>
      <c r="B16" s="16" t="s">
        <v>85</v>
      </c>
      <c r="C16" s="15"/>
      <c r="D16" s="14"/>
      <c r="E16" s="13">
        <v>2491</v>
      </c>
      <c r="F16" s="13">
        <v>1161</v>
      </c>
      <c r="G16" s="13">
        <v>1330</v>
      </c>
      <c r="H16" s="13">
        <v>2452</v>
      </c>
      <c r="I16" s="13">
        <v>1136</v>
      </c>
      <c r="J16" s="13">
        <v>1316</v>
      </c>
      <c r="K16" s="12">
        <f>SUM(L16:M16)</f>
        <v>2437</v>
      </c>
      <c r="L16" s="13">
        <v>1132</v>
      </c>
      <c r="M16" s="12">
        <v>1305</v>
      </c>
      <c r="N16" s="4" t="s">
        <v>84</v>
      </c>
    </row>
    <row r="17" spans="1:15" s="4" customFormat="1" ht="21.75" customHeight="1">
      <c r="B17" s="4" t="s">
        <v>83</v>
      </c>
      <c r="E17" s="13">
        <v>13178</v>
      </c>
      <c r="F17" s="13">
        <v>6284</v>
      </c>
      <c r="G17" s="13">
        <v>6894</v>
      </c>
      <c r="H17" s="13">
        <v>13984</v>
      </c>
      <c r="I17" s="13">
        <v>6640</v>
      </c>
      <c r="J17" s="13">
        <v>7344</v>
      </c>
      <c r="K17" s="12">
        <f>SUM(L17:M17)</f>
        <v>14352</v>
      </c>
      <c r="L17" s="13">
        <v>6809</v>
      </c>
      <c r="M17" s="12">
        <v>7543</v>
      </c>
      <c r="N17" s="4" t="s">
        <v>82</v>
      </c>
    </row>
    <row r="18" spans="1:15" s="4" customFormat="1" ht="21.75" customHeight="1">
      <c r="B18" s="4" t="s">
        <v>3</v>
      </c>
      <c r="E18" s="13">
        <v>42063</v>
      </c>
      <c r="F18" s="13">
        <v>20252</v>
      </c>
      <c r="G18" s="13">
        <v>21811</v>
      </c>
      <c r="H18" s="13">
        <v>42560</v>
      </c>
      <c r="I18" s="13">
        <v>20492</v>
      </c>
      <c r="J18" s="13">
        <v>22068</v>
      </c>
      <c r="K18" s="12">
        <f>SUM(L18:M18)</f>
        <v>43071</v>
      </c>
      <c r="L18" s="13">
        <v>20732</v>
      </c>
      <c r="M18" s="12">
        <v>22339</v>
      </c>
      <c r="N18" s="4" t="s">
        <v>2</v>
      </c>
    </row>
    <row r="19" spans="1:15" s="4" customFormat="1" ht="21.75" customHeight="1">
      <c r="B19" s="4" t="s">
        <v>81</v>
      </c>
      <c r="E19" s="13">
        <v>56182</v>
      </c>
      <c r="F19" s="13">
        <v>27644</v>
      </c>
      <c r="G19" s="13">
        <v>28538</v>
      </c>
      <c r="H19" s="13">
        <v>56321</v>
      </c>
      <c r="I19" s="13">
        <v>27669</v>
      </c>
      <c r="J19" s="13">
        <v>28652</v>
      </c>
      <c r="K19" s="12">
        <f>SUM(L19:M19)</f>
        <v>56560</v>
      </c>
      <c r="L19" s="13">
        <v>27759</v>
      </c>
      <c r="M19" s="12">
        <v>28801</v>
      </c>
      <c r="N19" s="4" t="s">
        <v>80</v>
      </c>
    </row>
    <row r="20" spans="1:15" s="4" customFormat="1" ht="21.75" customHeight="1">
      <c r="B20" s="4" t="s">
        <v>79</v>
      </c>
      <c r="E20" s="13">
        <v>11030</v>
      </c>
      <c r="F20" s="13">
        <v>5292</v>
      </c>
      <c r="G20" s="13">
        <v>5738</v>
      </c>
      <c r="H20" s="13">
        <v>11095</v>
      </c>
      <c r="I20" s="13">
        <v>5333</v>
      </c>
      <c r="J20" s="13">
        <v>5762</v>
      </c>
      <c r="K20" s="12">
        <f>SUM(L20:M20)</f>
        <v>11149</v>
      </c>
      <c r="L20" s="13">
        <v>5344</v>
      </c>
      <c r="M20" s="12">
        <v>5805</v>
      </c>
      <c r="N20" s="4" t="s">
        <v>78</v>
      </c>
    </row>
    <row r="21" spans="1:15" s="4" customFormat="1" ht="21.75" customHeight="1">
      <c r="B21" s="4" t="s">
        <v>77</v>
      </c>
      <c r="E21" s="13">
        <v>4272</v>
      </c>
      <c r="F21" s="13">
        <v>2262</v>
      </c>
      <c r="G21" s="13">
        <v>2010</v>
      </c>
      <c r="H21" s="13">
        <v>4272</v>
      </c>
      <c r="I21" s="13">
        <v>2256</v>
      </c>
      <c r="J21" s="13">
        <v>2016</v>
      </c>
      <c r="K21" s="12">
        <f>SUM(L21:M21)</f>
        <v>4327</v>
      </c>
      <c r="L21" s="13">
        <v>2295</v>
      </c>
      <c r="M21" s="12">
        <v>2032</v>
      </c>
      <c r="N21" s="4" t="s">
        <v>76</v>
      </c>
    </row>
    <row r="22" spans="1:15" s="4" customFormat="1" ht="21.75" customHeight="1">
      <c r="B22" s="4" t="s">
        <v>75</v>
      </c>
      <c r="E22" s="13">
        <v>6982</v>
      </c>
      <c r="F22" s="13">
        <v>3419</v>
      </c>
      <c r="G22" s="13">
        <v>3563</v>
      </c>
      <c r="H22" s="13">
        <v>7064</v>
      </c>
      <c r="I22" s="13">
        <v>3473</v>
      </c>
      <c r="J22" s="13">
        <v>3591</v>
      </c>
      <c r="K22" s="12">
        <f>SUM(L22:M22)</f>
        <v>7081</v>
      </c>
      <c r="L22" s="13">
        <v>3488</v>
      </c>
      <c r="M22" s="12">
        <v>3593</v>
      </c>
      <c r="N22" s="4" t="s">
        <v>74</v>
      </c>
    </row>
    <row r="23" spans="1:15" s="4" customFormat="1" ht="21.75" customHeight="1">
      <c r="B23" s="4" t="s">
        <v>73</v>
      </c>
      <c r="E23" s="13">
        <v>4588</v>
      </c>
      <c r="F23" s="13">
        <v>2166</v>
      </c>
      <c r="G23" s="13">
        <v>2422</v>
      </c>
      <c r="H23" s="13">
        <v>4591</v>
      </c>
      <c r="I23" s="13">
        <v>2160</v>
      </c>
      <c r="J23" s="13">
        <v>2431</v>
      </c>
      <c r="K23" s="12">
        <f>SUM(L23:M23)</f>
        <v>4606</v>
      </c>
      <c r="L23" s="13">
        <v>2156</v>
      </c>
      <c r="M23" s="12">
        <v>2450</v>
      </c>
      <c r="N23" s="4" t="s">
        <v>72</v>
      </c>
    </row>
    <row r="24" spans="1:15" s="4" customFormat="1" ht="21.75" customHeight="1">
      <c r="B24" s="4" t="s">
        <v>71</v>
      </c>
      <c r="E24" s="13">
        <v>4042</v>
      </c>
      <c r="F24" s="13">
        <v>1982</v>
      </c>
      <c r="G24" s="13">
        <v>2060</v>
      </c>
      <c r="H24" s="13">
        <v>4067</v>
      </c>
      <c r="I24" s="13">
        <v>1991</v>
      </c>
      <c r="J24" s="13">
        <v>2076</v>
      </c>
      <c r="K24" s="12">
        <f>SUM(L24:M24)</f>
        <v>4077</v>
      </c>
      <c r="L24" s="13">
        <v>1985</v>
      </c>
      <c r="M24" s="12">
        <v>2092</v>
      </c>
      <c r="N24" s="4" t="s">
        <v>70</v>
      </c>
    </row>
    <row r="25" spans="1:15" s="4" customFormat="1" ht="21.75" customHeight="1">
      <c r="A25" s="7"/>
      <c r="B25" s="7" t="s">
        <v>3</v>
      </c>
      <c r="C25" s="7"/>
      <c r="D25" s="7"/>
      <c r="E25" s="13">
        <v>25268</v>
      </c>
      <c r="F25" s="13">
        <v>12523</v>
      </c>
      <c r="G25" s="13">
        <v>12745</v>
      </c>
      <c r="H25" s="13">
        <v>25232</v>
      </c>
      <c r="I25" s="13">
        <v>12456</v>
      </c>
      <c r="J25" s="13">
        <v>12776</v>
      </c>
      <c r="K25" s="12">
        <f>SUM(L25:M25)</f>
        <v>25320</v>
      </c>
      <c r="L25" s="13">
        <v>12491</v>
      </c>
      <c r="M25" s="12">
        <v>12829</v>
      </c>
      <c r="N25" s="7" t="s">
        <v>2</v>
      </c>
      <c r="O25" s="7"/>
    </row>
    <row r="26" spans="1:15" s="3" customFormat="1" ht="20.25" customHeight="1">
      <c r="A26" s="47"/>
      <c r="B26" s="47" t="s">
        <v>39</v>
      </c>
      <c r="C26" s="48">
        <v>1.2</v>
      </c>
      <c r="D26" s="47" t="s">
        <v>38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s="3" customFormat="1" ht="20.25" customHeight="1">
      <c r="A27" s="46"/>
      <c r="B27" s="47" t="s">
        <v>37</v>
      </c>
      <c r="C27" s="48">
        <v>1.2</v>
      </c>
      <c r="D27" s="47" t="s">
        <v>36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s="3" customFormat="1" ht="6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1"/>
      <c r="M28" s="1"/>
      <c r="N28" s="45"/>
      <c r="O28" s="45"/>
    </row>
    <row r="29" spans="1:15" s="3" customFormat="1" ht="20.25" customHeight="1">
      <c r="A29" s="44" t="s">
        <v>35</v>
      </c>
      <c r="B29" s="44"/>
      <c r="C29" s="44"/>
      <c r="D29" s="43"/>
      <c r="E29" s="42" t="s">
        <v>34</v>
      </c>
      <c r="F29" s="41"/>
      <c r="G29" s="40"/>
      <c r="H29" s="42" t="s">
        <v>33</v>
      </c>
      <c r="I29" s="41"/>
      <c r="J29" s="40"/>
      <c r="K29" s="42" t="s">
        <v>32</v>
      </c>
      <c r="L29" s="41"/>
      <c r="M29" s="40"/>
      <c r="N29" s="39" t="s">
        <v>31</v>
      </c>
      <c r="O29" s="38"/>
    </row>
    <row r="30" spans="1:15" s="3" customFormat="1" ht="20.25" customHeight="1">
      <c r="A30" s="37" t="s">
        <v>30</v>
      </c>
      <c r="B30" s="37"/>
      <c r="C30" s="37"/>
      <c r="D30" s="36"/>
      <c r="E30" s="35" t="s">
        <v>29</v>
      </c>
      <c r="F30" s="32" t="s">
        <v>28</v>
      </c>
      <c r="G30" s="34" t="s">
        <v>27</v>
      </c>
      <c r="H30" s="14" t="s">
        <v>29</v>
      </c>
      <c r="I30" s="32" t="s">
        <v>28</v>
      </c>
      <c r="J30" s="14" t="s">
        <v>27</v>
      </c>
      <c r="K30" s="33" t="s">
        <v>29</v>
      </c>
      <c r="L30" s="32" t="s">
        <v>28</v>
      </c>
      <c r="M30" s="14" t="s">
        <v>27</v>
      </c>
      <c r="N30" s="31"/>
      <c r="O30" s="30"/>
    </row>
    <row r="31" spans="1:15" s="3" customFormat="1" ht="20.25" customHeight="1">
      <c r="A31" s="29"/>
      <c r="B31" s="29"/>
      <c r="C31" s="29"/>
      <c r="D31" s="28"/>
      <c r="E31" s="27" t="s">
        <v>26</v>
      </c>
      <c r="F31" s="25" t="s">
        <v>25</v>
      </c>
      <c r="G31" s="26" t="s">
        <v>24</v>
      </c>
      <c r="H31" s="24" t="s">
        <v>26</v>
      </c>
      <c r="I31" s="25" t="s">
        <v>25</v>
      </c>
      <c r="J31" s="24" t="s">
        <v>24</v>
      </c>
      <c r="K31" s="25" t="s">
        <v>26</v>
      </c>
      <c r="L31" s="25" t="s">
        <v>25</v>
      </c>
      <c r="M31" s="24" t="s">
        <v>24</v>
      </c>
      <c r="N31" s="23"/>
      <c r="O31" s="22"/>
    </row>
    <row r="32" spans="1:15" s="3" customFormat="1" ht="21.75" customHeight="1">
      <c r="A32" s="18" t="s">
        <v>69</v>
      </c>
      <c r="B32" s="18"/>
      <c r="C32" s="18"/>
      <c r="D32" s="21"/>
      <c r="E32" s="13">
        <v>70233</v>
      </c>
      <c r="F32" s="13">
        <v>34106</v>
      </c>
      <c r="G32" s="13">
        <v>36127</v>
      </c>
      <c r="H32" s="13">
        <v>70602</v>
      </c>
      <c r="I32" s="13">
        <v>34226</v>
      </c>
      <c r="J32" s="13">
        <v>36376</v>
      </c>
      <c r="K32" s="12">
        <f>SUM(L32:M32)</f>
        <v>70463</v>
      </c>
      <c r="L32" s="13">
        <v>34155</v>
      </c>
      <c r="M32" s="20">
        <v>36308</v>
      </c>
      <c r="N32" s="19" t="s">
        <v>68</v>
      </c>
      <c r="O32" s="18"/>
    </row>
    <row r="33" spans="1:15" s="3" customFormat="1" ht="21.75" customHeight="1">
      <c r="A33" s="4" t="s">
        <v>67</v>
      </c>
      <c r="B33" s="4"/>
      <c r="C33" s="4"/>
      <c r="D33" s="4"/>
      <c r="E33" s="13">
        <v>10061</v>
      </c>
      <c r="F33" s="13">
        <v>4733</v>
      </c>
      <c r="G33" s="13">
        <v>5328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50">
        <v>0</v>
      </c>
      <c r="N33" s="4" t="s">
        <v>66</v>
      </c>
      <c r="O33" s="4"/>
    </row>
    <row r="34" spans="1:15" s="3" customFormat="1" ht="21.75" customHeight="1">
      <c r="A34" s="4"/>
      <c r="B34" s="4" t="s">
        <v>65</v>
      </c>
      <c r="C34" s="4"/>
      <c r="D34" s="4"/>
      <c r="E34" s="49">
        <v>0</v>
      </c>
      <c r="F34" s="49">
        <v>0</v>
      </c>
      <c r="G34" s="49">
        <v>0</v>
      </c>
      <c r="H34" s="13">
        <v>9971</v>
      </c>
      <c r="I34" s="13">
        <v>4696</v>
      </c>
      <c r="J34" s="13">
        <v>5275</v>
      </c>
      <c r="K34" s="12">
        <f>SUM(L34:M34)</f>
        <v>9855</v>
      </c>
      <c r="L34" s="13">
        <v>4638</v>
      </c>
      <c r="M34" s="12">
        <v>5217</v>
      </c>
      <c r="N34" s="4" t="s">
        <v>64</v>
      </c>
      <c r="O34" s="4"/>
    </row>
    <row r="35" spans="1:15" s="3" customFormat="1" ht="21.75" customHeight="1">
      <c r="A35" s="4" t="s">
        <v>63</v>
      </c>
      <c r="B35" s="4"/>
      <c r="C35" s="4"/>
      <c r="D35" s="4"/>
      <c r="E35" s="13">
        <v>2990</v>
      </c>
      <c r="F35" s="13">
        <v>1404</v>
      </c>
      <c r="G35" s="13">
        <v>1586</v>
      </c>
      <c r="H35" s="13">
        <v>3044</v>
      </c>
      <c r="I35" s="13">
        <v>1432</v>
      </c>
      <c r="J35" s="13">
        <v>1612</v>
      </c>
      <c r="K35" s="12">
        <f>SUM(L35:M35)</f>
        <v>3084</v>
      </c>
      <c r="L35" s="13">
        <v>1450</v>
      </c>
      <c r="M35" s="12">
        <v>1634</v>
      </c>
      <c r="N35" s="4" t="s">
        <v>62</v>
      </c>
      <c r="O35" s="4"/>
    </row>
    <row r="36" spans="1:15" s="3" customFormat="1" ht="21.75" customHeight="1">
      <c r="A36" s="4" t="s">
        <v>61</v>
      </c>
      <c r="B36" s="4"/>
      <c r="C36" s="4"/>
      <c r="D36" s="4"/>
      <c r="E36" s="13">
        <v>3965</v>
      </c>
      <c r="F36" s="13">
        <v>1921</v>
      </c>
      <c r="G36" s="13">
        <v>2044</v>
      </c>
      <c r="H36" s="13">
        <v>3954</v>
      </c>
      <c r="I36" s="13">
        <v>1905</v>
      </c>
      <c r="J36" s="13">
        <v>2049</v>
      </c>
      <c r="K36" s="12">
        <f>SUM(L36:M36)</f>
        <v>3923</v>
      </c>
      <c r="L36" s="13">
        <v>1876</v>
      </c>
      <c r="M36" s="12">
        <v>2047</v>
      </c>
      <c r="N36" s="4" t="s">
        <v>60</v>
      </c>
      <c r="O36" s="4"/>
    </row>
    <row r="37" spans="1:15" s="3" customFormat="1" ht="21.75" customHeight="1">
      <c r="A37" s="4" t="s">
        <v>59</v>
      </c>
      <c r="B37" s="4"/>
      <c r="C37" s="4"/>
      <c r="D37" s="4"/>
      <c r="E37" s="13">
        <v>5990</v>
      </c>
      <c r="F37" s="13">
        <v>2936</v>
      </c>
      <c r="G37" s="13">
        <v>3054</v>
      </c>
      <c r="H37" s="13">
        <v>6077</v>
      </c>
      <c r="I37" s="13">
        <v>2955</v>
      </c>
      <c r="J37" s="13">
        <v>3122</v>
      </c>
      <c r="K37" s="12">
        <f>SUM(L37:M37)</f>
        <v>6020</v>
      </c>
      <c r="L37" s="13">
        <v>2939</v>
      </c>
      <c r="M37" s="12">
        <v>3081</v>
      </c>
      <c r="N37" s="4" t="s">
        <v>58</v>
      </c>
      <c r="O37" s="4"/>
    </row>
    <row r="38" spans="1:15" s="3" customFormat="1" ht="21.75" customHeight="1">
      <c r="A38" s="4" t="s">
        <v>3</v>
      </c>
      <c r="B38" s="4"/>
      <c r="C38" s="4"/>
      <c r="D38" s="4"/>
      <c r="E38" s="13">
        <v>47227</v>
      </c>
      <c r="F38" s="13">
        <v>23112</v>
      </c>
      <c r="G38" s="13">
        <v>24115</v>
      </c>
      <c r="H38" s="13">
        <v>47556</v>
      </c>
      <c r="I38" s="13">
        <v>23238</v>
      </c>
      <c r="J38" s="13">
        <v>24318</v>
      </c>
      <c r="K38" s="12">
        <f>SUM(L38:M38)</f>
        <v>47581</v>
      </c>
      <c r="L38" s="13">
        <v>23252</v>
      </c>
      <c r="M38" s="12">
        <v>24329</v>
      </c>
      <c r="N38" s="4" t="s">
        <v>2</v>
      </c>
      <c r="O38" s="4"/>
    </row>
    <row r="39" spans="1:15" s="3" customFormat="1" ht="21.75" customHeight="1">
      <c r="A39" s="4" t="s">
        <v>57</v>
      </c>
      <c r="B39" s="4"/>
      <c r="C39" s="4"/>
      <c r="D39" s="4"/>
      <c r="E39" s="13">
        <v>41166</v>
      </c>
      <c r="F39" s="13">
        <v>21412</v>
      </c>
      <c r="G39" s="13">
        <v>19754</v>
      </c>
      <c r="H39" s="13">
        <v>41918</v>
      </c>
      <c r="I39" s="13">
        <v>21821</v>
      </c>
      <c r="J39" s="13">
        <v>20097</v>
      </c>
      <c r="K39" s="12">
        <f>SUM(L39:M39)</f>
        <v>42587</v>
      </c>
      <c r="L39" s="13">
        <v>22177</v>
      </c>
      <c r="M39" s="12">
        <v>20410</v>
      </c>
      <c r="N39" s="4" t="s">
        <v>56</v>
      </c>
      <c r="O39" s="4"/>
    </row>
    <row r="40" spans="1:15" s="3" customFormat="1" ht="21.75" customHeight="1">
      <c r="A40" s="4" t="s">
        <v>55</v>
      </c>
      <c r="B40" s="4"/>
      <c r="C40" s="4"/>
      <c r="D40" s="4"/>
      <c r="E40" s="13">
        <v>8827</v>
      </c>
      <c r="F40" s="13">
        <v>4779</v>
      </c>
      <c r="G40" s="13">
        <v>4048</v>
      </c>
      <c r="H40" s="13">
        <v>8880</v>
      </c>
      <c r="I40" s="13">
        <v>4798</v>
      </c>
      <c r="J40" s="13">
        <v>4082</v>
      </c>
      <c r="K40" s="12">
        <f>SUM(L40:M40)</f>
        <v>8993</v>
      </c>
      <c r="L40" s="13">
        <v>4898</v>
      </c>
      <c r="M40" s="12">
        <v>4095</v>
      </c>
      <c r="N40" s="4" t="s">
        <v>54</v>
      </c>
      <c r="O40" s="4"/>
    </row>
    <row r="41" spans="1:15" s="3" customFormat="1" ht="21.75" customHeight="1">
      <c r="A41" s="4" t="s">
        <v>53</v>
      </c>
      <c r="B41" s="4"/>
      <c r="C41" s="4"/>
      <c r="D41" s="17"/>
      <c r="E41" s="13">
        <v>9019</v>
      </c>
      <c r="F41" s="13">
        <v>4665</v>
      </c>
      <c r="G41" s="13">
        <v>4354</v>
      </c>
      <c r="H41" s="13">
        <v>9208</v>
      </c>
      <c r="I41" s="13">
        <v>4771</v>
      </c>
      <c r="J41" s="13">
        <v>4437</v>
      </c>
      <c r="K41" s="12">
        <f>SUM(L41:M41)</f>
        <v>9311</v>
      </c>
      <c r="L41" s="13">
        <v>4813</v>
      </c>
      <c r="M41" s="12">
        <v>4498</v>
      </c>
      <c r="N41" s="4" t="s">
        <v>52</v>
      </c>
      <c r="O41" s="4"/>
    </row>
    <row r="42" spans="1:15" s="3" customFormat="1" ht="21.75" customHeight="1">
      <c r="A42" s="16" t="s">
        <v>51</v>
      </c>
      <c r="B42" s="16"/>
      <c r="C42" s="15"/>
      <c r="D42" s="14"/>
      <c r="E42" s="13">
        <v>4577</v>
      </c>
      <c r="F42" s="13">
        <v>2287</v>
      </c>
      <c r="G42" s="13">
        <v>2290</v>
      </c>
      <c r="H42" s="13">
        <v>4684</v>
      </c>
      <c r="I42" s="13">
        <v>2337</v>
      </c>
      <c r="J42" s="13">
        <v>2347</v>
      </c>
      <c r="K42" s="12">
        <f>SUM(L42:M42)</f>
        <v>4791</v>
      </c>
      <c r="L42" s="13">
        <v>2370</v>
      </c>
      <c r="M42" s="12">
        <v>2421</v>
      </c>
      <c r="N42" s="4" t="s">
        <v>50</v>
      </c>
      <c r="O42" s="4"/>
    </row>
    <row r="43" spans="1:15" s="3" customFormat="1" ht="21.75" customHeight="1">
      <c r="A43" s="4" t="s">
        <v>3</v>
      </c>
      <c r="B43" s="4"/>
      <c r="C43" s="4"/>
      <c r="D43" s="4"/>
      <c r="E43" s="13">
        <v>18743</v>
      </c>
      <c r="F43" s="13">
        <v>9681</v>
      </c>
      <c r="G43" s="13">
        <v>9062</v>
      </c>
      <c r="H43" s="13">
        <v>19146</v>
      </c>
      <c r="I43" s="13">
        <v>9915</v>
      </c>
      <c r="J43" s="13">
        <v>9231</v>
      </c>
      <c r="K43" s="12">
        <f>SUM(L43:M43)</f>
        <v>19492</v>
      </c>
      <c r="L43" s="13">
        <v>10096</v>
      </c>
      <c r="M43" s="12">
        <v>9396</v>
      </c>
      <c r="N43" s="4" t="s">
        <v>2</v>
      </c>
      <c r="O43" s="4"/>
    </row>
    <row r="44" spans="1:15" s="3" customFormat="1" ht="21.75" customHeight="1">
      <c r="A44" s="4" t="s">
        <v>49</v>
      </c>
      <c r="B44" s="4"/>
      <c r="C44" s="4"/>
      <c r="D44" s="4"/>
      <c r="E44" s="13">
        <v>30797</v>
      </c>
      <c r="F44" s="13">
        <v>15317</v>
      </c>
      <c r="G44" s="13">
        <v>15480</v>
      </c>
      <c r="H44" s="13">
        <v>31055</v>
      </c>
      <c r="I44" s="13">
        <v>15446</v>
      </c>
      <c r="J44" s="13">
        <v>15609</v>
      </c>
      <c r="K44" s="12">
        <f>SUM(L44:M44)</f>
        <v>31195</v>
      </c>
      <c r="L44" s="13">
        <v>15514</v>
      </c>
      <c r="M44" s="12">
        <v>15681</v>
      </c>
      <c r="N44" s="4" t="s">
        <v>48</v>
      </c>
      <c r="O44" s="4"/>
    </row>
    <row r="45" spans="1:15" s="3" customFormat="1" ht="21.75" customHeight="1">
      <c r="A45" s="4" t="s">
        <v>47</v>
      </c>
      <c r="B45" s="4"/>
      <c r="C45" s="4"/>
      <c r="D45" s="4"/>
      <c r="E45" s="13">
        <v>1939</v>
      </c>
      <c r="F45" s="13">
        <v>920</v>
      </c>
      <c r="G45" s="13">
        <v>1019</v>
      </c>
      <c r="H45" s="13">
        <v>1896</v>
      </c>
      <c r="I45" s="13">
        <v>898</v>
      </c>
      <c r="J45" s="13">
        <v>998</v>
      </c>
      <c r="K45" s="12">
        <f>SUM(L45:M45)</f>
        <v>1886</v>
      </c>
      <c r="L45" s="13">
        <v>892</v>
      </c>
      <c r="M45" s="12">
        <v>994</v>
      </c>
      <c r="N45" s="4" t="s">
        <v>46</v>
      </c>
      <c r="O45" s="4"/>
    </row>
    <row r="46" spans="1:15" s="3" customFormat="1" ht="21.75" customHeight="1">
      <c r="A46" s="4" t="s">
        <v>3</v>
      </c>
      <c r="B46" s="4"/>
      <c r="C46" s="4"/>
      <c r="D46" s="4"/>
      <c r="E46" s="13">
        <v>28858</v>
      </c>
      <c r="F46" s="13">
        <v>14397</v>
      </c>
      <c r="G46" s="13">
        <v>14461</v>
      </c>
      <c r="H46" s="13">
        <v>29159</v>
      </c>
      <c r="I46" s="13">
        <v>14548</v>
      </c>
      <c r="J46" s="13">
        <v>14611</v>
      </c>
      <c r="K46" s="12">
        <f>SUM(L46:M46)</f>
        <v>29309</v>
      </c>
      <c r="L46" s="13">
        <v>14622</v>
      </c>
      <c r="M46" s="12">
        <v>14687</v>
      </c>
      <c r="N46" s="4" t="s">
        <v>2</v>
      </c>
      <c r="O46" s="4"/>
    </row>
    <row r="47" spans="1:15" s="3" customFormat="1" ht="21.75" customHeight="1">
      <c r="A47" s="4" t="s">
        <v>45</v>
      </c>
      <c r="B47" s="4"/>
      <c r="C47" s="4"/>
      <c r="D47" s="4"/>
      <c r="E47" s="13">
        <v>30589</v>
      </c>
      <c r="F47" s="13">
        <v>14917</v>
      </c>
      <c r="G47" s="13">
        <v>15672</v>
      </c>
      <c r="H47" s="13">
        <v>30649</v>
      </c>
      <c r="I47" s="13">
        <v>14956</v>
      </c>
      <c r="J47" s="13">
        <v>15693</v>
      </c>
      <c r="K47" s="12">
        <f>SUM(L47:M47)</f>
        <v>30605</v>
      </c>
      <c r="L47" s="13">
        <v>14904</v>
      </c>
      <c r="M47" s="12">
        <v>15701</v>
      </c>
      <c r="N47" s="4" t="s">
        <v>44</v>
      </c>
      <c r="O47" s="4"/>
    </row>
    <row r="48" spans="1:15" s="3" customFormat="1" ht="21.75" customHeight="1">
      <c r="A48" s="4" t="s">
        <v>43</v>
      </c>
      <c r="B48" s="4"/>
      <c r="C48" s="4"/>
      <c r="D48" s="4"/>
      <c r="E48" s="13">
        <v>9012</v>
      </c>
      <c r="F48" s="13">
        <v>4396</v>
      </c>
      <c r="G48" s="13">
        <v>4616</v>
      </c>
      <c r="H48" s="13">
        <v>9066</v>
      </c>
      <c r="I48" s="13">
        <v>4450</v>
      </c>
      <c r="J48" s="13">
        <v>4616</v>
      </c>
      <c r="K48" s="12">
        <f>SUM(L48:M48)</f>
        <v>9064</v>
      </c>
      <c r="L48" s="13">
        <v>4452</v>
      </c>
      <c r="M48" s="12">
        <v>4612</v>
      </c>
      <c r="N48" s="4" t="s">
        <v>42</v>
      </c>
      <c r="O48" s="4"/>
    </row>
    <row r="49" spans="1:15" s="3" customFormat="1" ht="21.75" customHeight="1">
      <c r="A49" s="4" t="s">
        <v>41</v>
      </c>
      <c r="B49" s="4"/>
      <c r="C49" s="4"/>
      <c r="D49" s="4"/>
      <c r="E49" s="13">
        <v>6964</v>
      </c>
      <c r="F49" s="13">
        <v>3329</v>
      </c>
      <c r="G49" s="13">
        <v>3635</v>
      </c>
      <c r="H49" s="13">
        <v>7015</v>
      </c>
      <c r="I49" s="13">
        <v>3352</v>
      </c>
      <c r="J49" s="13">
        <v>3663</v>
      </c>
      <c r="K49" s="12">
        <f>SUM(L49:M49)</f>
        <v>7013</v>
      </c>
      <c r="L49" s="13">
        <v>3343</v>
      </c>
      <c r="M49" s="12">
        <v>3670</v>
      </c>
      <c r="N49" s="4" t="s">
        <v>40</v>
      </c>
      <c r="O49" s="4"/>
    </row>
    <row r="50" spans="1:15" s="3" customFormat="1" ht="21.75" customHeight="1">
      <c r="A50" s="7" t="s">
        <v>3</v>
      </c>
      <c r="B50" s="7"/>
      <c r="C50" s="7"/>
      <c r="D50" s="7"/>
      <c r="E50" s="13">
        <v>14613</v>
      </c>
      <c r="F50" s="13">
        <v>7192</v>
      </c>
      <c r="G50" s="13">
        <v>7421</v>
      </c>
      <c r="H50" s="13">
        <v>14568</v>
      </c>
      <c r="I50" s="13">
        <v>7154</v>
      </c>
      <c r="J50" s="13">
        <v>7414</v>
      </c>
      <c r="K50" s="12">
        <f>SUM(L50:M50)</f>
        <v>14528</v>
      </c>
      <c r="L50" s="13">
        <v>7109</v>
      </c>
      <c r="M50" s="12">
        <v>7419</v>
      </c>
      <c r="N50" s="7" t="s">
        <v>2</v>
      </c>
      <c r="O50" s="7"/>
    </row>
    <row r="51" spans="1:15" s="3" customFormat="1" ht="20.25" customHeight="1">
      <c r="A51" s="47"/>
      <c r="B51" s="47" t="s">
        <v>39</v>
      </c>
      <c r="C51" s="48">
        <v>1.2</v>
      </c>
      <c r="D51" s="47" t="s">
        <v>38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1:15" s="3" customFormat="1" ht="20.25" customHeight="1">
      <c r="A52" s="46"/>
      <c r="B52" s="47" t="s">
        <v>37</v>
      </c>
      <c r="C52" s="48">
        <v>1.2</v>
      </c>
      <c r="D52" s="47" t="s">
        <v>36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5" s="3" customFormat="1" ht="6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1"/>
      <c r="M53" s="1"/>
      <c r="N53" s="45"/>
      <c r="O53" s="45"/>
    </row>
    <row r="54" spans="1:15" s="3" customFormat="1" ht="20.25" customHeight="1">
      <c r="A54" s="44" t="s">
        <v>35</v>
      </c>
      <c r="B54" s="44"/>
      <c r="C54" s="44"/>
      <c r="D54" s="43"/>
      <c r="E54" s="42" t="s">
        <v>34</v>
      </c>
      <c r="F54" s="41"/>
      <c r="G54" s="40"/>
      <c r="H54" s="42" t="s">
        <v>33</v>
      </c>
      <c r="I54" s="41"/>
      <c r="J54" s="40"/>
      <c r="K54" s="42" t="s">
        <v>32</v>
      </c>
      <c r="L54" s="41"/>
      <c r="M54" s="40"/>
      <c r="N54" s="39" t="s">
        <v>31</v>
      </c>
      <c r="O54" s="38"/>
    </row>
    <row r="55" spans="1:15" s="3" customFormat="1" ht="20.25" customHeight="1">
      <c r="A55" s="37" t="s">
        <v>30</v>
      </c>
      <c r="B55" s="37"/>
      <c r="C55" s="37"/>
      <c r="D55" s="36"/>
      <c r="E55" s="35" t="s">
        <v>29</v>
      </c>
      <c r="F55" s="32" t="s">
        <v>28</v>
      </c>
      <c r="G55" s="34" t="s">
        <v>27</v>
      </c>
      <c r="H55" s="14" t="s">
        <v>29</v>
      </c>
      <c r="I55" s="32" t="s">
        <v>28</v>
      </c>
      <c r="J55" s="14" t="s">
        <v>27</v>
      </c>
      <c r="K55" s="33" t="s">
        <v>29</v>
      </c>
      <c r="L55" s="32" t="s">
        <v>28</v>
      </c>
      <c r="M55" s="14" t="s">
        <v>27</v>
      </c>
      <c r="N55" s="31"/>
      <c r="O55" s="30"/>
    </row>
    <row r="56" spans="1:15" s="3" customFormat="1" ht="20.25" customHeight="1">
      <c r="A56" s="29"/>
      <c r="B56" s="29"/>
      <c r="C56" s="29"/>
      <c r="D56" s="28"/>
      <c r="E56" s="27" t="s">
        <v>26</v>
      </c>
      <c r="F56" s="25" t="s">
        <v>25</v>
      </c>
      <c r="G56" s="26" t="s">
        <v>24</v>
      </c>
      <c r="H56" s="24" t="s">
        <v>26</v>
      </c>
      <c r="I56" s="25" t="s">
        <v>25</v>
      </c>
      <c r="J56" s="24" t="s">
        <v>24</v>
      </c>
      <c r="K56" s="25" t="s">
        <v>26</v>
      </c>
      <c r="L56" s="25" t="s">
        <v>25</v>
      </c>
      <c r="M56" s="24" t="s">
        <v>24</v>
      </c>
      <c r="N56" s="23"/>
      <c r="O56" s="22"/>
    </row>
    <row r="57" spans="1:15" s="3" customFormat="1" ht="20.25" customHeight="1">
      <c r="A57" s="18" t="s">
        <v>23</v>
      </c>
      <c r="B57" s="18"/>
      <c r="C57" s="18"/>
      <c r="D57" s="21"/>
      <c r="E57" s="13">
        <v>64009</v>
      </c>
      <c r="F57" s="13">
        <v>32305</v>
      </c>
      <c r="G57" s="13">
        <v>31704</v>
      </c>
      <c r="H57" s="13">
        <v>64287</v>
      </c>
      <c r="I57" s="13">
        <v>32401</v>
      </c>
      <c r="J57" s="13">
        <v>31886</v>
      </c>
      <c r="K57" s="12">
        <f>SUM(L57:M57)</f>
        <v>64614</v>
      </c>
      <c r="L57" s="13">
        <v>32566</v>
      </c>
      <c r="M57" s="20">
        <v>32048</v>
      </c>
      <c r="N57" s="19" t="s">
        <v>22</v>
      </c>
      <c r="O57" s="18"/>
    </row>
    <row r="58" spans="1:15" s="3" customFormat="1" ht="20.25" customHeight="1">
      <c r="A58" s="4" t="s">
        <v>21</v>
      </c>
      <c r="B58" s="4"/>
      <c r="C58" s="4"/>
      <c r="D58" s="4"/>
      <c r="E58" s="13">
        <v>11126</v>
      </c>
      <c r="F58" s="13">
        <v>5472</v>
      </c>
      <c r="G58" s="13">
        <v>5654</v>
      </c>
      <c r="H58" s="13">
        <v>11072</v>
      </c>
      <c r="I58" s="13">
        <v>5441</v>
      </c>
      <c r="J58" s="13">
        <v>5631</v>
      </c>
      <c r="K58" s="12">
        <f>SUM(L58:M58)</f>
        <v>11170</v>
      </c>
      <c r="L58" s="13">
        <v>5484</v>
      </c>
      <c r="M58" s="12">
        <v>5686</v>
      </c>
      <c r="N58" s="4" t="s">
        <v>20</v>
      </c>
      <c r="O58" s="4"/>
    </row>
    <row r="59" spans="1:15" s="3" customFormat="1" ht="20.25" customHeight="1">
      <c r="A59" s="4" t="s">
        <v>19</v>
      </c>
      <c r="B59" s="4"/>
      <c r="C59" s="4"/>
      <c r="D59" s="4"/>
      <c r="E59" s="13">
        <v>16077</v>
      </c>
      <c r="F59" s="13">
        <v>8118</v>
      </c>
      <c r="G59" s="13">
        <v>7959</v>
      </c>
      <c r="H59" s="13">
        <v>16141</v>
      </c>
      <c r="I59" s="13">
        <v>8146</v>
      </c>
      <c r="J59" s="13">
        <v>7995</v>
      </c>
      <c r="K59" s="12">
        <f>SUM(L59:M59)</f>
        <v>16123</v>
      </c>
      <c r="L59" s="13">
        <v>8150</v>
      </c>
      <c r="M59" s="12">
        <v>7973</v>
      </c>
      <c r="N59" s="4" t="s">
        <v>18</v>
      </c>
      <c r="O59" s="4"/>
    </row>
    <row r="60" spans="1:15" s="3" customFormat="1" ht="20.25" customHeight="1">
      <c r="A60" s="4" t="s">
        <v>3</v>
      </c>
      <c r="B60" s="4"/>
      <c r="C60" s="4"/>
      <c r="D60" s="4"/>
      <c r="E60" s="13">
        <v>36806</v>
      </c>
      <c r="F60" s="13">
        <v>18715</v>
      </c>
      <c r="G60" s="13">
        <v>18091</v>
      </c>
      <c r="H60" s="13">
        <v>37074</v>
      </c>
      <c r="I60" s="13">
        <v>18814</v>
      </c>
      <c r="J60" s="13">
        <v>18260</v>
      </c>
      <c r="K60" s="12">
        <f>SUM(L60:M60)</f>
        <v>37321</v>
      </c>
      <c r="L60" s="13">
        <v>18932</v>
      </c>
      <c r="M60" s="12">
        <v>18389</v>
      </c>
      <c r="N60" s="4" t="s">
        <v>2</v>
      </c>
      <c r="O60" s="4"/>
    </row>
    <row r="61" spans="1:15" s="3" customFormat="1" ht="20.25" customHeight="1">
      <c r="A61" s="4" t="s">
        <v>17</v>
      </c>
      <c r="B61" s="4"/>
      <c r="C61" s="4"/>
      <c r="D61" s="4"/>
      <c r="E61" s="13">
        <v>39862</v>
      </c>
      <c r="F61" s="13">
        <v>20071</v>
      </c>
      <c r="G61" s="13">
        <v>19791</v>
      </c>
      <c r="H61" s="13">
        <v>40548</v>
      </c>
      <c r="I61" s="13">
        <v>20422</v>
      </c>
      <c r="J61" s="13">
        <v>20126</v>
      </c>
      <c r="K61" s="12">
        <f>SUM(L61:M61)</f>
        <v>40935</v>
      </c>
      <c r="L61" s="13">
        <v>20592</v>
      </c>
      <c r="M61" s="12">
        <v>20343</v>
      </c>
      <c r="N61" s="4" t="s">
        <v>16</v>
      </c>
      <c r="O61" s="4"/>
    </row>
    <row r="62" spans="1:15" s="3" customFormat="1" ht="20.25" customHeight="1">
      <c r="A62" s="4" t="s">
        <v>15</v>
      </c>
      <c r="B62" s="4"/>
      <c r="C62" s="4"/>
      <c r="D62" s="4"/>
      <c r="E62" s="13">
        <v>33072</v>
      </c>
      <c r="F62" s="13">
        <v>16068</v>
      </c>
      <c r="G62" s="13">
        <v>17004</v>
      </c>
      <c r="H62" s="13">
        <v>33528</v>
      </c>
      <c r="I62" s="13">
        <v>16318</v>
      </c>
      <c r="J62" s="13">
        <v>17210</v>
      </c>
      <c r="K62" s="12">
        <f>SUM(L62:M62)</f>
        <v>33705</v>
      </c>
      <c r="L62" s="13">
        <v>16405</v>
      </c>
      <c r="M62" s="12">
        <v>17300</v>
      </c>
      <c r="N62" s="4" t="s">
        <v>14</v>
      </c>
      <c r="O62" s="4"/>
    </row>
    <row r="63" spans="1:15" s="3" customFormat="1" ht="20.25" customHeight="1">
      <c r="A63" s="4" t="s">
        <v>13</v>
      </c>
      <c r="B63" s="4"/>
      <c r="C63" s="4"/>
      <c r="D63" s="4"/>
      <c r="E63" s="13">
        <v>3631</v>
      </c>
      <c r="F63" s="13">
        <v>1721</v>
      </c>
      <c r="G63" s="13">
        <v>1910</v>
      </c>
      <c r="H63" s="13">
        <v>3610</v>
      </c>
      <c r="I63" s="13">
        <v>1722</v>
      </c>
      <c r="J63" s="13">
        <v>1888</v>
      </c>
      <c r="K63" s="12">
        <f>SUM(L63:M63)</f>
        <v>3591</v>
      </c>
      <c r="L63" s="13">
        <v>1721</v>
      </c>
      <c r="M63" s="12">
        <v>1870</v>
      </c>
      <c r="N63" s="4" t="s">
        <v>12</v>
      </c>
      <c r="O63" s="4"/>
    </row>
    <row r="64" spans="1:15" s="3" customFormat="1" ht="20.25" customHeight="1">
      <c r="A64" s="4" t="s">
        <v>3</v>
      </c>
      <c r="B64" s="4"/>
      <c r="C64" s="4"/>
      <c r="D64" s="4"/>
      <c r="E64" s="13">
        <v>29441</v>
      </c>
      <c r="F64" s="13">
        <v>14347</v>
      </c>
      <c r="G64" s="13">
        <v>15094</v>
      </c>
      <c r="H64" s="13">
        <v>29918</v>
      </c>
      <c r="I64" s="13">
        <v>14596</v>
      </c>
      <c r="J64" s="13">
        <v>15322</v>
      </c>
      <c r="K64" s="12">
        <f>SUM(L64:M64)</f>
        <v>30114</v>
      </c>
      <c r="L64" s="13">
        <v>14684</v>
      </c>
      <c r="M64" s="12">
        <v>15430</v>
      </c>
      <c r="N64" s="4" t="s">
        <v>2</v>
      </c>
      <c r="O64" s="4"/>
    </row>
    <row r="65" spans="1:16" s="3" customFormat="1" ht="20.25" customHeight="1">
      <c r="A65" s="4" t="s">
        <v>11</v>
      </c>
      <c r="B65" s="4"/>
      <c r="C65" s="4"/>
      <c r="D65" s="17"/>
      <c r="E65" s="13">
        <v>27002</v>
      </c>
      <c r="F65" s="13">
        <v>13453</v>
      </c>
      <c r="G65" s="13">
        <v>13549</v>
      </c>
      <c r="H65" s="13">
        <v>27354</v>
      </c>
      <c r="I65" s="13">
        <v>13583</v>
      </c>
      <c r="J65" s="13">
        <v>13771</v>
      </c>
      <c r="K65" s="12">
        <f>SUM(L65:M65)</f>
        <v>27672</v>
      </c>
      <c r="L65" s="13">
        <v>13656</v>
      </c>
      <c r="M65" s="12">
        <v>14016</v>
      </c>
      <c r="N65" s="4" t="s">
        <v>10</v>
      </c>
      <c r="O65" s="4"/>
    </row>
    <row r="66" spans="1:16" s="3" customFormat="1" ht="20.25" customHeight="1">
      <c r="A66" s="16" t="s">
        <v>9</v>
      </c>
      <c r="B66" s="16"/>
      <c r="C66" s="15"/>
      <c r="D66" s="14"/>
      <c r="E66" s="13">
        <v>6796</v>
      </c>
      <c r="F66" s="13">
        <v>3329</v>
      </c>
      <c r="G66" s="13">
        <v>3467</v>
      </c>
      <c r="H66" s="13">
        <v>6941</v>
      </c>
      <c r="I66" s="13">
        <v>3368</v>
      </c>
      <c r="J66" s="13">
        <v>3573</v>
      </c>
      <c r="K66" s="12">
        <f>SUM(L66:M66)</f>
        <v>7073</v>
      </c>
      <c r="L66" s="13">
        <v>3397</v>
      </c>
      <c r="M66" s="12">
        <v>3676</v>
      </c>
      <c r="N66" s="4" t="s">
        <v>8</v>
      </c>
      <c r="O66" s="4"/>
    </row>
    <row r="67" spans="1:16" s="3" customFormat="1" ht="20.25" customHeight="1">
      <c r="A67" s="4" t="s">
        <v>7</v>
      </c>
      <c r="B67" s="4"/>
      <c r="C67" s="4"/>
      <c r="D67" s="4"/>
      <c r="E67" s="13">
        <v>4318</v>
      </c>
      <c r="F67" s="13">
        <v>2218</v>
      </c>
      <c r="G67" s="13">
        <v>2100</v>
      </c>
      <c r="H67" s="13">
        <v>4348</v>
      </c>
      <c r="I67" s="13">
        <v>2224</v>
      </c>
      <c r="J67" s="13">
        <v>2124</v>
      </c>
      <c r="K67" s="12">
        <f>SUM(L67:M67)</f>
        <v>4375</v>
      </c>
      <c r="L67" s="13">
        <v>2215</v>
      </c>
      <c r="M67" s="12">
        <v>2160</v>
      </c>
      <c r="N67" s="4" t="s">
        <v>6</v>
      </c>
      <c r="O67" s="4"/>
    </row>
    <row r="68" spans="1:16" s="3" customFormat="1" ht="20.25" customHeight="1">
      <c r="A68" s="4" t="s">
        <v>5</v>
      </c>
      <c r="B68" s="4"/>
      <c r="C68" s="4"/>
      <c r="D68" s="4"/>
      <c r="E68" s="13">
        <v>4187</v>
      </c>
      <c r="F68" s="13">
        <v>2068</v>
      </c>
      <c r="G68" s="13">
        <v>2119</v>
      </c>
      <c r="H68" s="13">
        <v>4207</v>
      </c>
      <c r="I68" s="13">
        <v>2083</v>
      </c>
      <c r="J68" s="13">
        <v>2124</v>
      </c>
      <c r="K68" s="12">
        <f>SUM(L68:M68)</f>
        <v>4236</v>
      </c>
      <c r="L68" s="13">
        <v>2091</v>
      </c>
      <c r="M68" s="12">
        <v>2145</v>
      </c>
      <c r="N68" s="4" t="s">
        <v>4</v>
      </c>
      <c r="O68" s="4"/>
    </row>
    <row r="69" spans="1:16" s="3" customFormat="1" ht="20.25" customHeight="1">
      <c r="A69" s="4" t="s">
        <v>3</v>
      </c>
      <c r="B69" s="4"/>
      <c r="C69" s="4"/>
      <c r="D69" s="4"/>
      <c r="E69" s="13">
        <v>11701</v>
      </c>
      <c r="F69" s="13">
        <v>5838</v>
      </c>
      <c r="G69" s="13">
        <v>5863</v>
      </c>
      <c r="H69" s="13">
        <v>11858</v>
      </c>
      <c r="I69" s="13">
        <v>5908</v>
      </c>
      <c r="J69" s="13">
        <v>5950</v>
      </c>
      <c r="K69" s="12">
        <f>SUM(L69:M69)</f>
        <v>11988</v>
      </c>
      <c r="L69" s="13">
        <v>5953</v>
      </c>
      <c r="M69" s="12">
        <v>6035</v>
      </c>
      <c r="N69" s="4" t="s">
        <v>2</v>
      </c>
      <c r="O69" s="4"/>
    </row>
    <row r="70" spans="1:16" s="3" customFormat="1" ht="2.25" hidden="1" customHeight="1">
      <c r="A70" s="4"/>
      <c r="B70" s="4"/>
      <c r="C70" s="4"/>
      <c r="D70" s="4"/>
      <c r="E70" s="13"/>
      <c r="F70" s="13"/>
      <c r="G70" s="13"/>
      <c r="H70" s="13"/>
      <c r="I70" s="13"/>
      <c r="J70" s="13"/>
      <c r="K70" s="13"/>
      <c r="L70" s="13"/>
      <c r="M70" s="12"/>
      <c r="N70" s="4"/>
      <c r="O70" s="4"/>
    </row>
    <row r="71" spans="1:16" s="3" customFormat="1" ht="2.25" hidden="1" customHeight="1">
      <c r="A71" s="4"/>
      <c r="B71" s="4"/>
      <c r="C71" s="4"/>
      <c r="D71" s="4"/>
      <c r="E71" s="13"/>
      <c r="F71" s="13"/>
      <c r="G71" s="13"/>
      <c r="H71" s="13"/>
      <c r="I71" s="13"/>
      <c r="J71" s="13"/>
      <c r="K71" s="13"/>
      <c r="L71" s="13"/>
      <c r="M71" s="12"/>
      <c r="N71" s="4"/>
      <c r="O71" s="4"/>
    </row>
    <row r="72" spans="1:16" s="3" customFormat="1" ht="2.25" hidden="1" customHeight="1">
      <c r="A72" s="4"/>
      <c r="B72" s="4"/>
      <c r="C72" s="4"/>
      <c r="D72" s="4"/>
      <c r="E72" s="13"/>
      <c r="F72" s="13"/>
      <c r="G72" s="13"/>
      <c r="H72" s="13"/>
      <c r="I72" s="13"/>
      <c r="J72" s="13"/>
      <c r="K72" s="13"/>
      <c r="L72" s="13"/>
      <c r="M72" s="12"/>
      <c r="N72" s="4"/>
      <c r="O72" s="4"/>
    </row>
    <row r="73" spans="1:16" s="3" customFormat="1" ht="2.25" customHeight="1">
      <c r="A73" s="4"/>
      <c r="B73" s="4"/>
      <c r="C73" s="4"/>
      <c r="D73" s="4"/>
      <c r="E73" s="13"/>
      <c r="F73" s="13"/>
      <c r="G73" s="13"/>
      <c r="H73" s="13"/>
      <c r="I73" s="13"/>
      <c r="J73" s="13"/>
      <c r="K73" s="13"/>
      <c r="L73" s="13"/>
      <c r="M73" s="12"/>
      <c r="N73" s="4"/>
      <c r="O73" s="4"/>
    </row>
    <row r="74" spans="1:16" s="3" customFormat="1" ht="2.25" customHeight="1">
      <c r="A74" s="9"/>
      <c r="B74" s="9"/>
      <c r="C74" s="9"/>
      <c r="D74" s="9"/>
      <c r="E74" s="11"/>
      <c r="F74" s="11"/>
      <c r="G74" s="11"/>
      <c r="H74" s="11"/>
      <c r="I74" s="11"/>
      <c r="J74" s="11"/>
      <c r="K74" s="11"/>
      <c r="L74" s="11"/>
      <c r="M74" s="10"/>
      <c r="N74" s="9"/>
      <c r="O74" s="9"/>
    </row>
    <row r="75" spans="1:16" s="3" customFormat="1" ht="21" customHeight="1">
      <c r="A75" s="4" t="s">
        <v>1</v>
      </c>
      <c r="B75" s="4"/>
      <c r="C75" s="4"/>
      <c r="D75" s="4"/>
      <c r="E75" s="8"/>
      <c r="F75" s="8"/>
      <c r="G75" s="8"/>
      <c r="H75" s="8"/>
      <c r="I75" s="8"/>
      <c r="J75" s="8"/>
      <c r="K75" s="8"/>
      <c r="L75" s="8"/>
      <c r="M75" s="8"/>
      <c r="N75" s="7"/>
      <c r="O75" s="7"/>
      <c r="P75" s="6"/>
    </row>
    <row r="76" spans="1:16" s="3" customFormat="1" ht="21" customHeight="1">
      <c r="A76" s="4"/>
      <c r="B76" s="4" t="s"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6" s="3" customFormat="1" ht="17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6" s="3" customFormat="1" ht="91.5" customHeight="1">
      <c r="A78" s="4"/>
      <c r="B78" s="4"/>
      <c r="C78" s="4"/>
      <c r="D78" s="4"/>
      <c r="E78" s="5"/>
      <c r="F78" s="5"/>
      <c r="G78" s="5"/>
      <c r="H78" s="5"/>
      <c r="I78" s="5"/>
      <c r="J78" s="5"/>
      <c r="K78" s="4"/>
      <c r="L78" s="4"/>
      <c r="M78" s="4"/>
      <c r="N78" s="4"/>
      <c r="O78" s="4"/>
    </row>
    <row r="80" spans="1:16">
      <c r="E80" s="2"/>
      <c r="F80" s="2"/>
      <c r="G80" s="2"/>
      <c r="H80" s="2"/>
      <c r="I80" s="2"/>
      <c r="J80" s="2"/>
    </row>
  </sheetData>
  <mergeCells count="20">
    <mergeCell ref="E29:G29"/>
    <mergeCell ref="H29:J29"/>
    <mergeCell ref="K29:M29"/>
    <mergeCell ref="N29:O31"/>
    <mergeCell ref="N4:O6"/>
    <mergeCell ref="A7:D7"/>
    <mergeCell ref="N7:O7"/>
    <mergeCell ref="K4:M4"/>
    <mergeCell ref="E4:G4"/>
    <mergeCell ref="H4:J4"/>
    <mergeCell ref="A55:D55"/>
    <mergeCell ref="E54:G54"/>
    <mergeCell ref="H54:J54"/>
    <mergeCell ref="K54:M54"/>
    <mergeCell ref="N54:O56"/>
    <mergeCell ref="A4:D4"/>
    <mergeCell ref="A5:D5"/>
    <mergeCell ref="A29:D29"/>
    <mergeCell ref="A30:D30"/>
    <mergeCell ref="A54:D5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 D</vt:lpstr>
      <vt:lpstr>'T-1.2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2014-09-19T08:26:45Z</cp:lastPrinted>
  <dcterms:created xsi:type="dcterms:W3CDTF">2014-09-19T08:26:09Z</dcterms:created>
  <dcterms:modified xsi:type="dcterms:W3CDTF">2014-09-19T08:27:01Z</dcterms:modified>
</cp:coreProperties>
</file>