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activeTab="2"/>
  </bookViews>
  <sheets>
    <sheet name="T-1.2p1หน้า 4" sheetId="1" r:id="rId1"/>
    <sheet name="T-1.2p2หน้า5" sheetId="2" r:id="rId2"/>
    <sheet name="T-1.2p3หน้า6" sheetId="3" r:id="rId3"/>
  </sheets>
  <definedNames>
    <definedName name="_xlnm.Print_Titles" localSheetId="0">'T-1.2p1หน้า 4'!$1:$5</definedName>
    <definedName name="_xlnm.Print_Titles" localSheetId="1">'T-1.2p2หน้า5'!$1:$5</definedName>
    <definedName name="_xlnm.Print_Titles" localSheetId="2">'T-1.2p3หน้า6'!$1:$5</definedName>
  </definedNames>
  <calcPr calcId="125725" fullCalcOnLoad="1"/>
</workbook>
</file>

<file path=xl/calcChain.xml><?xml version="1.0" encoding="utf-8"?>
<calcChain xmlns="http://schemas.openxmlformats.org/spreadsheetml/2006/main">
  <c r="H16" i="3"/>
  <c r="H15"/>
  <c r="J14"/>
  <c r="I14"/>
  <c r="H14"/>
  <c r="H13"/>
  <c r="H12"/>
  <c r="H11"/>
  <c r="J10"/>
  <c r="I10"/>
  <c r="H10" s="1"/>
  <c r="H9"/>
  <c r="H8"/>
  <c r="H7"/>
  <c r="J6"/>
  <c r="I6"/>
  <c r="H6"/>
  <c r="H23" i="2"/>
  <c r="H22"/>
  <c r="H21"/>
  <c r="H20"/>
  <c r="H19"/>
  <c r="H18"/>
  <c r="J17"/>
  <c r="I17"/>
  <c r="H17" s="1"/>
  <c r="H16"/>
  <c r="H15"/>
  <c r="H14"/>
  <c r="H13" s="1"/>
  <c r="J13"/>
  <c r="I13"/>
  <c r="H12"/>
  <c r="H9" s="1"/>
  <c r="H11"/>
  <c r="H10"/>
  <c r="J9"/>
  <c r="I9"/>
  <c r="H8"/>
  <c r="H7"/>
  <c r="J6"/>
  <c r="I6"/>
  <c r="H6" s="1"/>
  <c r="H22" i="1"/>
  <c r="H21"/>
  <c r="J20"/>
  <c r="I20"/>
  <c r="H20" s="1"/>
  <c r="H19"/>
  <c r="H18"/>
  <c r="H17"/>
  <c r="H16"/>
  <c r="J15"/>
  <c r="I15"/>
  <c r="H15" s="1"/>
  <c r="H14"/>
  <c r="H13"/>
  <c r="H12"/>
  <c r="H11"/>
  <c r="H10"/>
  <c r="J9"/>
  <c r="I9"/>
  <c r="H9" s="1"/>
  <c r="H8"/>
  <c r="H7"/>
  <c r="J6"/>
  <c r="I6"/>
  <c r="H6" s="1"/>
</calcChain>
</file>

<file path=xl/sharedStrings.xml><?xml version="1.0" encoding="utf-8"?>
<sst xmlns="http://schemas.openxmlformats.org/spreadsheetml/2006/main" count="173" uniqueCount="94">
  <si>
    <t>ตาราง     1.2  ประชากรจากการทะเบียน จำแนกตามเพศ เป็นรายอำเภอ และเขตการปกครอง พ.ศ. 2553 - 2555 : จังหวัดเพชรบูรณ์</t>
  </si>
  <si>
    <t>TABLE  1.2  POPULATION FROM REGISTRATION RECORD BY SEX, DISTRICT AND AREA: 2010 - 2012 : Phetchabun Province</t>
  </si>
  <si>
    <t>2553 (2010)</t>
  </si>
  <si>
    <t>2554 (2011)</t>
  </si>
  <si>
    <t>2555 (2012)</t>
  </si>
  <si>
    <t>อำเภอ/และเขตการปกครอง</t>
  </si>
  <si>
    <t>รวม</t>
  </si>
  <si>
    <t>ชาย</t>
  </si>
  <si>
    <t>หญิง</t>
  </si>
  <si>
    <t>Administrative area</t>
  </si>
  <si>
    <t>Total</t>
  </si>
  <si>
    <t>Male</t>
  </si>
  <si>
    <t>Female</t>
  </si>
  <si>
    <t xml:space="preserve">      รวมยอด</t>
  </si>
  <si>
    <t xml:space="preserve">      Total</t>
  </si>
  <si>
    <t xml:space="preserve">         ในเขตเทศบาล</t>
  </si>
  <si>
    <t xml:space="preserve">         Municipal area</t>
  </si>
  <si>
    <t xml:space="preserve">         นอกเขตเทศบาล</t>
  </si>
  <si>
    <t xml:space="preserve">         Non-municipal area</t>
  </si>
  <si>
    <t>อำเภอเมืองเพชรบูรณ์</t>
  </si>
  <si>
    <t>Mueang Phetchabun District</t>
  </si>
  <si>
    <t xml:space="preserve">   เทศบาลเมืองเพชรบูรณ์</t>
  </si>
  <si>
    <t xml:space="preserve">   Phetchabun Town Municipality</t>
  </si>
  <si>
    <t xml:space="preserve">   เทศบาลตำบลท่าพล</t>
  </si>
  <si>
    <t xml:space="preserve">   Tha Phon Subdistrict Municipality</t>
  </si>
  <si>
    <t xml:space="preserve">   เทศบาลตำบลวังชมภู</t>
  </si>
  <si>
    <t xml:space="preserve">   Wang Chomphu Subdistrict Municipality</t>
  </si>
  <si>
    <t xml:space="preserve">   เทศบาลตำบลนางั่ว</t>
  </si>
  <si>
    <t xml:space="preserve">   Na Ngua Subdistrict Municipality</t>
  </si>
  <si>
    <t xml:space="preserve">   นอกเขตเทศบาล</t>
  </si>
  <si>
    <t xml:space="preserve">   Non-municipal area</t>
  </si>
  <si>
    <t>อำเภอชนแดน</t>
  </si>
  <si>
    <t>Chon Daen District</t>
  </si>
  <si>
    <t xml:space="preserve">   เทศบาลตำบลชนแดน</t>
  </si>
  <si>
    <t xml:space="preserve">   Chon Daen Subdistrict Municipality</t>
  </si>
  <si>
    <t xml:space="preserve">   เทศบาลตำบลดงขุย</t>
  </si>
  <si>
    <t xml:space="preserve">   Dong Khui Subdistrict Municipality</t>
  </si>
  <si>
    <t xml:space="preserve">   เทศบาลตำบลท่าข้าม</t>
  </si>
  <si>
    <t xml:space="preserve">   Tha Kham Subdistrict Municipality</t>
  </si>
  <si>
    <t>อำเภอหล่มสัก</t>
  </si>
  <si>
    <t>Lom Sak District</t>
  </si>
  <si>
    <t xml:space="preserve">   เทศบาลเมืองหล่มสัก</t>
  </si>
  <si>
    <t xml:space="preserve">   Lom Sak Town Municipality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</si>
  <si>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</si>
  <si>
    <t>ตาราง     1.2  ประชากรจากการทะเบียน จำแนกตามเพศ เป็นรายอำเภอ และเขตการปกครอง พ.ศ. 2553 - 2555 (ต่อ) : จังหวัดเพชรบูรณ์</t>
  </si>
  <si>
    <t>TABLE  1.2  POPULATION FROM REGISTRATION RECORD BY SEX, DISTRICT AND AREA: 2010 - 2012 (Contd.) : Phetchabun Province</t>
  </si>
  <si>
    <t>อำเภอหล่มเก่า</t>
  </si>
  <si>
    <t>Lom Kao District</t>
  </si>
  <si>
    <t xml:space="preserve">   เทศบาลตำบลหล่มเก่า</t>
  </si>
  <si>
    <t xml:space="preserve">   Lom Kao Subdistrict Municipality</t>
  </si>
  <si>
    <t>อำเภอวิเชียรบุรี</t>
  </si>
  <si>
    <t>Wichian Buri District</t>
  </si>
  <si>
    <t xml:space="preserve">   เทศบาลตำบลพุเตย</t>
  </si>
  <si>
    <t xml:space="preserve">   Phu Toei Subdistrict Municipality</t>
  </si>
  <si>
    <t xml:space="preserve">   เทศบาลเมืองวิเชียรบุรี</t>
  </si>
  <si>
    <t xml:space="preserve">   Wichian Buri Town Municipality</t>
  </si>
  <si>
    <t>อำเภอศรีเทพ</t>
  </si>
  <si>
    <t>Si Thep District</t>
  </si>
  <si>
    <t xml:space="preserve">   เทศบาลตำบลสว่างวัฒนา</t>
  </si>
  <si>
    <t xml:space="preserve">   Sawang Watthana Subdistrict Municipality</t>
  </si>
  <si>
    <t xml:space="preserve">   เทศบาลตำบลโคกสะอาด</t>
  </si>
  <si>
    <t xml:space="preserve">   Khok Sa-at Subdistrict Municipality</t>
  </si>
  <si>
    <t>อำเภอหนองไผ่</t>
  </si>
  <si>
    <t>Nong Phai District</t>
  </si>
  <si>
    <t xml:space="preserve">   เทศบาลตำบลนาเฉลียง</t>
  </si>
  <si>
    <t xml:space="preserve">   Na Chaliang Subdistrict Municipality</t>
  </si>
  <si>
    <t xml:space="preserve">   เทศบาลตำบลหนองไผ่</t>
  </si>
  <si>
    <t xml:space="preserve">   Nong Phai Subdistrict Municipality</t>
  </si>
  <si>
    <t xml:space="preserve">   เทศบาลตำบลเฉลียงทอง</t>
  </si>
  <si>
    <t xml:space="preserve">   Chaliang Thong Subdistrict Municipality</t>
  </si>
  <si>
    <t xml:space="preserve">   เทศบาลตำบลบ่อไทย</t>
  </si>
  <si>
    <t xml:space="preserve">   Bo Thai Subdistrict Municipality</t>
  </si>
  <si>
    <t xml:space="preserve">   เทศบาลตำบลบัววัฒนา</t>
  </si>
  <si>
    <t xml:space="preserve">   Bua Watthana Subdistrict Municipality</t>
  </si>
  <si>
    <t xml:space="preserve"> รายงานสถิติจังหวัด พ.ศ.2556 PROVINCIAL STATISTICAL REPORT : 2013 : สำนักงานสถิติจังหวัดเพชรบูรณ์  Phetchabun Provincial Statistical Office </t>
  </si>
  <si>
    <t>อำเภอบึงสามพัน</t>
  </si>
  <si>
    <t>Bueng Sam Phan District</t>
  </si>
  <si>
    <t xml:space="preserve">   เทศบาลตำบลซับสมอทอด</t>
  </si>
  <si>
    <t xml:space="preserve">   Sap Samo Thod Subdistrict Municipality</t>
  </si>
  <si>
    <t>อำเภอน้ำหนาว</t>
  </si>
  <si>
    <t>Nam Nao District</t>
  </si>
  <si>
    <t>อำเภอวังโป่ง</t>
  </si>
  <si>
    <t>Wang Pong District</t>
  </si>
  <si>
    <t xml:space="preserve">   เทศบาลตำบลท้ายดง</t>
  </si>
  <si>
    <t xml:space="preserve">   Thai Dong Subdistrict Municipality</t>
  </si>
  <si>
    <t xml:space="preserve">   เทศบาลตำบลวังโป่ง</t>
  </si>
  <si>
    <t xml:space="preserve">   Wang Pong Subdistrict Municipality</t>
  </si>
  <si>
    <t>อำเภอเขาค้อ</t>
  </si>
  <si>
    <t>Khao Kho District</t>
  </si>
  <si>
    <t xml:space="preserve">   เทศบาลตำบลแคมป์สน</t>
  </si>
  <si>
    <t xml:space="preserve">   Camp Son Subdistrict Municipality</t>
  </si>
  <si>
    <t>ที่มา: กรมการปกครอง กระทรวงมหาดไทย</t>
  </si>
  <si>
    <t>Source:   Department of Provinical Administration,  Ministry of Interior</t>
  </si>
  <si>
    <t>หมายเหตุ : ณ กันยายน 2556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</si>
</sst>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#,##0\ \ \ \ \ "/>
  </numFmts>
  <fonts count="8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2"/>
      <name val="AngsanaUPC"/>
      <family val="1"/>
    </font>
    <font>
      <sz val="14"/>
      <name val="AngsanaUPC"/>
      <family val="1"/>
    </font>
    <font>
      <b/>
      <sz val="12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4" fillId="0" borderId="0"/>
    <xf numFmtId="0" fontId="7" fillId="0" borderId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/>
    <xf numFmtId="0" fontId="5" fillId="0" borderId="0" xfId="1" applyFont="1"/>
    <xf numFmtId="0" fontId="4" fillId="0" borderId="0" xfId="1" applyFont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2" xfId="1" applyFont="1" applyBorder="1"/>
    <xf numFmtId="0" fontId="6" fillId="0" borderId="1" xfId="1" applyFont="1" applyBorder="1"/>
    <xf numFmtId="164" fontId="6" fillId="0" borderId="7" xfId="1" applyNumberFormat="1" applyFont="1" applyBorder="1"/>
    <xf numFmtId="164" fontId="6" fillId="0" borderId="7" xfId="1" applyNumberFormat="1" applyFont="1" applyFill="1" applyBorder="1"/>
    <xf numFmtId="0" fontId="6" fillId="0" borderId="5" xfId="1" applyFont="1" applyBorder="1"/>
    <xf numFmtId="0" fontId="4" fillId="0" borderId="6" xfId="1" applyFont="1" applyBorder="1"/>
    <xf numFmtId="164" fontId="4" fillId="0" borderId="8" xfId="1" applyNumberFormat="1" applyFont="1" applyBorder="1"/>
    <xf numFmtId="164" fontId="4" fillId="0" borderId="8" xfId="1" applyNumberFormat="1" applyFont="1" applyFill="1" applyBorder="1"/>
    <xf numFmtId="0" fontId="4" fillId="0" borderId="9" xfId="1" applyFont="1" applyBorder="1"/>
    <xf numFmtId="0" fontId="4" fillId="0" borderId="0" xfId="1" applyFont="1" applyBorder="1"/>
    <xf numFmtId="0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/>
    <xf numFmtId="165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left"/>
    </xf>
    <xf numFmtId="0" fontId="4" fillId="0" borderId="0" xfId="1" applyNumberFormat="1" applyFont="1" applyBorder="1" applyAlignment="1"/>
    <xf numFmtId="0" fontId="4" fillId="0" borderId="0" xfId="1" quotePrefix="1" applyNumberFormat="1" applyFont="1" applyBorder="1" applyAlignment="1" applyProtection="1">
      <alignment horizontal="right"/>
    </xf>
    <xf numFmtId="0" fontId="4" fillId="0" borderId="0" xfId="1" applyNumberFormat="1" applyFont="1" applyBorder="1" applyAlignment="1" applyProtection="1">
      <alignment horizontal="right"/>
    </xf>
    <xf numFmtId="0" fontId="4" fillId="0" borderId="11" xfId="1" applyFont="1" applyFill="1" applyBorder="1" applyAlignment="1">
      <alignment horizontal="center"/>
    </xf>
    <xf numFmtId="164" fontId="4" fillId="0" borderId="11" xfId="1" applyNumberFormat="1" applyFont="1" applyBorder="1"/>
    <xf numFmtId="164" fontId="4" fillId="0" borderId="11" xfId="1" applyNumberFormat="1" applyFont="1" applyFill="1" applyBorder="1"/>
    <xf numFmtId="0" fontId="4" fillId="0" borderId="0" xfId="1" applyFont="1" applyFill="1"/>
    <xf numFmtId="164" fontId="4" fillId="0" borderId="0" xfId="1" applyNumberFormat="1" applyFont="1" applyBorder="1"/>
    <xf numFmtId="164" fontId="4" fillId="0" borderId="0" xfId="1" applyNumberFormat="1" applyFont="1" applyFill="1" applyBorder="1"/>
    <xf numFmtId="0" fontId="4" fillId="0" borderId="0" xfId="1" applyNumberFormat="1" applyFont="1" applyBorder="1" applyAlignment="1">
      <alignment horizontal="left"/>
    </xf>
  </cellXfs>
  <cellStyles count="6">
    <cellStyle name="Normal 2" xfId="2"/>
    <cellStyle name="Normal 3" xfId="3"/>
    <cellStyle name="Thaihead" xfId="4"/>
    <cellStyle name="ปกติ" xfId="0" builtinId="0"/>
    <cellStyle name="ปกติ 2" xfId="1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1905000</xdr:colOff>
      <xdr:row>0</xdr:row>
      <xdr:rowOff>0</xdr:rowOff>
    </xdr:from>
    <xdr:to>
      <xdr:col>12</xdr:col>
      <xdr:colOff>114300</xdr:colOff>
      <xdr:row>24</xdr:row>
      <xdr:rowOff>133350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182100" y="0"/>
          <a:ext cx="590550" cy="67151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590550</xdr:colOff>
      <xdr:row>24</xdr:row>
      <xdr:rowOff>142875</xdr:rowOff>
    </xdr:to>
    <xdr:grpSp>
      <xdr:nvGrpSpPr>
        <xdr:cNvPr id="2" name="Group 181"/>
        <xdr:cNvGrpSpPr>
          <a:grpSpLocks/>
        </xdr:cNvGrpSpPr>
      </xdr:nvGrpSpPr>
      <xdr:grpSpPr bwMode="auto">
        <a:xfrm>
          <a:off x="9629775" y="0"/>
          <a:ext cx="590550" cy="6753225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1866900</xdr:colOff>
      <xdr:row>0</xdr:row>
      <xdr:rowOff>0</xdr:rowOff>
    </xdr:from>
    <xdr:to>
      <xdr:col>12</xdr:col>
      <xdr:colOff>114300</xdr:colOff>
      <xdr:row>23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72600" y="0"/>
          <a:ext cx="590550" cy="64674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6"/>
  <sheetViews>
    <sheetView showGridLines="0" workbookViewId="0">
      <selection activeCell="B23" sqref="B23"/>
    </sheetView>
  </sheetViews>
  <sheetFormatPr defaultRowHeight="21.75" customHeight="1"/>
  <cols>
    <col min="1" max="1" width="23.85546875" style="11" customWidth="1"/>
    <col min="2" max="2" width="9.85546875" style="11" bestFit="1" customWidth="1"/>
    <col min="3" max="4" width="9.28515625" style="11" bestFit="1" customWidth="1"/>
    <col min="5" max="5" width="9.85546875" style="11" bestFit="1" customWidth="1"/>
    <col min="6" max="7" width="9.28515625" style="11" bestFit="1" customWidth="1"/>
    <col min="8" max="8" width="9.85546875" style="11" bestFit="1" customWidth="1"/>
    <col min="9" max="10" width="9.28515625" style="11" bestFit="1" customWidth="1"/>
    <col min="11" max="11" width="31.5703125" style="11" customWidth="1"/>
    <col min="12" max="12" width="4.140625" style="10" customWidth="1"/>
    <col min="13" max="16384" width="9.140625" style="11"/>
  </cols>
  <sheetData>
    <row r="1" spans="1:12" s="1" customFormat="1" ht="21">
      <c r="A1" s="1" t="s">
        <v>0</v>
      </c>
      <c r="B1" s="2"/>
    </row>
    <row r="2" spans="1:12" s="3" customFormat="1" ht="18.75">
      <c r="A2" s="3" t="s">
        <v>1</v>
      </c>
      <c r="B2" s="4"/>
    </row>
    <row r="3" spans="1:12" ht="21.75" customHeight="1">
      <c r="A3" s="5"/>
      <c r="B3" s="6" t="s">
        <v>2</v>
      </c>
      <c r="C3" s="7"/>
      <c r="D3" s="8"/>
      <c r="E3" s="6" t="s">
        <v>3</v>
      </c>
      <c r="F3" s="7"/>
      <c r="G3" s="8"/>
      <c r="H3" s="6" t="s">
        <v>4</v>
      </c>
      <c r="I3" s="7"/>
      <c r="J3" s="8"/>
      <c r="K3" s="9"/>
    </row>
    <row r="4" spans="1:12" ht="21.75" customHeight="1">
      <c r="A4" s="12" t="s">
        <v>5</v>
      </c>
      <c r="B4" s="13" t="s">
        <v>6</v>
      </c>
      <c r="C4" s="14" t="s">
        <v>7</v>
      </c>
      <c r="D4" s="12" t="s">
        <v>8</v>
      </c>
      <c r="E4" s="13" t="s">
        <v>6</v>
      </c>
      <c r="F4" s="14" t="s">
        <v>7</v>
      </c>
      <c r="G4" s="12" t="s">
        <v>8</v>
      </c>
      <c r="H4" s="13" t="s">
        <v>6</v>
      </c>
      <c r="I4" s="14" t="s">
        <v>7</v>
      </c>
      <c r="J4" s="12" t="s">
        <v>8</v>
      </c>
      <c r="K4" s="15" t="s">
        <v>9</v>
      </c>
      <c r="L4" s="11"/>
    </row>
    <row r="5" spans="1:12" ht="21.75" customHeight="1">
      <c r="A5" s="16"/>
      <c r="B5" s="17" t="s">
        <v>10</v>
      </c>
      <c r="C5" s="17" t="s">
        <v>11</v>
      </c>
      <c r="D5" s="18" t="s">
        <v>12</v>
      </c>
      <c r="E5" s="17" t="s">
        <v>10</v>
      </c>
      <c r="F5" s="17" t="s">
        <v>11</v>
      </c>
      <c r="G5" s="18" t="s">
        <v>12</v>
      </c>
      <c r="H5" s="17" t="s">
        <v>10</v>
      </c>
      <c r="I5" s="17" t="s">
        <v>11</v>
      </c>
      <c r="J5" s="18" t="s">
        <v>12</v>
      </c>
      <c r="K5" s="19"/>
      <c r="L5" s="11"/>
    </row>
    <row r="6" spans="1:12" ht="21.75" customHeight="1">
      <c r="A6" s="20" t="s">
        <v>13</v>
      </c>
      <c r="B6" s="21">
        <v>996031</v>
      </c>
      <c r="C6" s="21">
        <v>495649</v>
      </c>
      <c r="D6" s="21">
        <v>500382</v>
      </c>
      <c r="E6" s="22">
        <v>990807</v>
      </c>
      <c r="F6" s="22">
        <v>492922</v>
      </c>
      <c r="G6" s="22">
        <v>497885</v>
      </c>
      <c r="H6" s="22">
        <f>I6+J6</f>
        <v>993757</v>
      </c>
      <c r="I6" s="22">
        <f>I7+I8</f>
        <v>493613</v>
      </c>
      <c r="J6" s="22">
        <f>J7+J8</f>
        <v>500144</v>
      </c>
      <c r="K6" s="23" t="s">
        <v>14</v>
      </c>
      <c r="L6" s="11"/>
    </row>
    <row r="7" spans="1:12" ht="21.75" customHeight="1">
      <c r="A7" s="24" t="s">
        <v>15</v>
      </c>
      <c r="B7" s="25">
        <v>181949</v>
      </c>
      <c r="C7" s="25">
        <v>88519</v>
      </c>
      <c r="D7" s="25">
        <v>93430</v>
      </c>
      <c r="E7" s="26">
        <v>180118</v>
      </c>
      <c r="F7" s="26">
        <v>87518</v>
      </c>
      <c r="G7" s="26">
        <v>92600</v>
      </c>
      <c r="H7" s="26">
        <f>I7+J7</f>
        <v>179327</v>
      </c>
      <c r="I7" s="26">
        <v>86897</v>
      </c>
      <c r="J7" s="26">
        <v>92430</v>
      </c>
      <c r="K7" s="27" t="s">
        <v>16</v>
      </c>
      <c r="L7" s="11"/>
    </row>
    <row r="8" spans="1:12" ht="21.75" customHeight="1">
      <c r="A8" s="24" t="s">
        <v>17</v>
      </c>
      <c r="B8" s="25">
        <v>814082</v>
      </c>
      <c r="C8" s="25">
        <v>407130</v>
      </c>
      <c r="D8" s="25">
        <v>406952</v>
      </c>
      <c r="E8" s="26">
        <v>810689</v>
      </c>
      <c r="F8" s="26">
        <v>405404</v>
      </c>
      <c r="G8" s="26">
        <v>405285</v>
      </c>
      <c r="H8" s="26">
        <f>I8+J8</f>
        <v>814430</v>
      </c>
      <c r="I8" s="26">
        <v>406716</v>
      </c>
      <c r="J8" s="26">
        <v>407714</v>
      </c>
      <c r="K8" s="27" t="s">
        <v>18</v>
      </c>
      <c r="L8" s="11"/>
    </row>
    <row r="9" spans="1:12" ht="21.75" customHeight="1">
      <c r="A9" s="24" t="s">
        <v>19</v>
      </c>
      <c r="B9" s="25">
        <v>211046</v>
      </c>
      <c r="C9" s="25">
        <v>105160</v>
      </c>
      <c r="D9" s="25">
        <v>105886</v>
      </c>
      <c r="E9" s="26">
        <v>210023</v>
      </c>
      <c r="F9" s="26">
        <v>104687</v>
      </c>
      <c r="G9" s="26">
        <v>105336</v>
      </c>
      <c r="H9" s="26">
        <f>I9+J9</f>
        <v>210476</v>
      </c>
      <c r="I9" s="26">
        <f>I10+I11+I12+I13+I14</f>
        <v>104881</v>
      </c>
      <c r="J9" s="26">
        <f>J10+J11+J12+J13+J14</f>
        <v>105595</v>
      </c>
      <c r="K9" s="27" t="s">
        <v>20</v>
      </c>
      <c r="L9" s="11"/>
    </row>
    <row r="10" spans="1:12" ht="21.75" customHeight="1">
      <c r="A10" s="24" t="s">
        <v>21</v>
      </c>
      <c r="B10" s="25">
        <v>22622</v>
      </c>
      <c r="C10" s="25">
        <v>10664</v>
      </c>
      <c r="D10" s="25">
        <v>11958</v>
      </c>
      <c r="E10" s="26">
        <v>22719</v>
      </c>
      <c r="F10" s="26">
        <v>10715</v>
      </c>
      <c r="G10" s="26">
        <v>12004</v>
      </c>
      <c r="H10" s="26">
        <f>I10+J10</f>
        <v>22272</v>
      </c>
      <c r="I10" s="26">
        <v>10458</v>
      </c>
      <c r="J10" s="26">
        <v>11814</v>
      </c>
      <c r="K10" s="27" t="s">
        <v>22</v>
      </c>
      <c r="L10" s="11"/>
    </row>
    <row r="11" spans="1:12" ht="21.75" customHeight="1">
      <c r="A11" s="24" t="s">
        <v>23</v>
      </c>
      <c r="B11" s="25">
        <v>8184</v>
      </c>
      <c r="C11" s="25">
        <v>3928</v>
      </c>
      <c r="D11" s="25">
        <v>4256</v>
      </c>
      <c r="E11" s="26">
        <v>8066</v>
      </c>
      <c r="F11" s="26">
        <v>3880</v>
      </c>
      <c r="G11" s="26">
        <v>4186</v>
      </c>
      <c r="H11" s="26">
        <f t="shared" ref="H11:H22" si="0">I11+J11</f>
        <v>7994</v>
      </c>
      <c r="I11" s="26">
        <v>3834</v>
      </c>
      <c r="J11" s="26">
        <v>4160</v>
      </c>
      <c r="K11" s="27" t="s">
        <v>24</v>
      </c>
      <c r="L11" s="11"/>
    </row>
    <row r="12" spans="1:12" ht="21.75" customHeight="1">
      <c r="A12" s="24" t="s">
        <v>25</v>
      </c>
      <c r="B12" s="25">
        <v>4209</v>
      </c>
      <c r="C12" s="25">
        <v>2009</v>
      </c>
      <c r="D12" s="25">
        <v>2200</v>
      </c>
      <c r="E12" s="26">
        <v>4068</v>
      </c>
      <c r="F12" s="26">
        <v>1942</v>
      </c>
      <c r="G12" s="26">
        <v>2126</v>
      </c>
      <c r="H12" s="26">
        <f t="shared" si="0"/>
        <v>4052</v>
      </c>
      <c r="I12" s="26">
        <v>1923</v>
      </c>
      <c r="J12" s="26">
        <v>2129</v>
      </c>
      <c r="K12" s="27" t="s">
        <v>26</v>
      </c>
      <c r="L12" s="11"/>
    </row>
    <row r="13" spans="1:12" ht="21.75" customHeight="1">
      <c r="A13" s="24" t="s">
        <v>27</v>
      </c>
      <c r="B13" s="25">
        <v>12521</v>
      </c>
      <c r="C13" s="25">
        <v>5925</v>
      </c>
      <c r="D13" s="25">
        <v>6596</v>
      </c>
      <c r="E13" s="26">
        <v>12449</v>
      </c>
      <c r="F13" s="26">
        <v>5884</v>
      </c>
      <c r="G13" s="26">
        <v>6565</v>
      </c>
      <c r="H13" s="26">
        <f t="shared" si="0"/>
        <v>12567</v>
      </c>
      <c r="I13" s="26">
        <v>5926</v>
      </c>
      <c r="J13" s="26">
        <v>6641</v>
      </c>
      <c r="K13" s="27" t="s">
        <v>28</v>
      </c>
      <c r="L13" s="11"/>
    </row>
    <row r="14" spans="1:12" ht="21.75" customHeight="1">
      <c r="A14" s="24" t="s">
        <v>29</v>
      </c>
      <c r="B14" s="25">
        <v>163510</v>
      </c>
      <c r="C14" s="25">
        <v>82634</v>
      </c>
      <c r="D14" s="25">
        <v>80876</v>
      </c>
      <c r="E14" s="26">
        <v>162721</v>
      </c>
      <c r="F14" s="26">
        <v>82266</v>
      </c>
      <c r="G14" s="26">
        <v>80455</v>
      </c>
      <c r="H14" s="26">
        <f t="shared" si="0"/>
        <v>163591</v>
      </c>
      <c r="I14" s="26">
        <v>82740</v>
      </c>
      <c r="J14" s="26">
        <v>80851</v>
      </c>
      <c r="K14" s="27" t="s">
        <v>30</v>
      </c>
      <c r="L14" s="11"/>
    </row>
    <row r="15" spans="1:12" ht="21.75" customHeight="1">
      <c r="A15" s="24" t="s">
        <v>31</v>
      </c>
      <c r="B15" s="25">
        <v>79494</v>
      </c>
      <c r="C15" s="25">
        <v>39940</v>
      </c>
      <c r="D15" s="25">
        <v>39554</v>
      </c>
      <c r="E15" s="26">
        <v>79267</v>
      </c>
      <c r="F15" s="26">
        <v>39806</v>
      </c>
      <c r="G15" s="26">
        <v>39461</v>
      </c>
      <c r="H15" s="26">
        <f t="shared" si="0"/>
        <v>79635</v>
      </c>
      <c r="I15" s="26">
        <f>I16+I17+I18+I19</f>
        <v>39932</v>
      </c>
      <c r="J15" s="26">
        <f>J16+J17+J18+J19</f>
        <v>39703</v>
      </c>
      <c r="K15" s="27" t="s">
        <v>32</v>
      </c>
      <c r="L15" s="11"/>
    </row>
    <row r="16" spans="1:12" ht="21.75" customHeight="1">
      <c r="A16" s="24" t="s">
        <v>33</v>
      </c>
      <c r="B16" s="25">
        <v>3627</v>
      </c>
      <c r="C16" s="25">
        <v>1880</v>
      </c>
      <c r="D16" s="25">
        <v>1747</v>
      </c>
      <c r="E16" s="26">
        <v>3574</v>
      </c>
      <c r="F16" s="26">
        <v>1851</v>
      </c>
      <c r="G16" s="26">
        <v>1723</v>
      </c>
      <c r="H16" s="26">
        <f t="shared" si="0"/>
        <v>3746</v>
      </c>
      <c r="I16" s="26">
        <v>1925</v>
      </c>
      <c r="J16" s="26">
        <v>1821</v>
      </c>
      <c r="K16" s="27" t="s">
        <v>34</v>
      </c>
      <c r="L16" s="11"/>
    </row>
    <row r="17" spans="1:12" ht="21.75" customHeight="1">
      <c r="A17" s="24" t="s">
        <v>35</v>
      </c>
      <c r="B17" s="25">
        <v>3036</v>
      </c>
      <c r="C17" s="25">
        <v>1469</v>
      </c>
      <c r="D17" s="25">
        <v>1567</v>
      </c>
      <c r="E17" s="26">
        <v>2978</v>
      </c>
      <c r="F17" s="26">
        <v>1442</v>
      </c>
      <c r="G17" s="26">
        <v>1536</v>
      </c>
      <c r="H17" s="26">
        <f t="shared" si="0"/>
        <v>2960</v>
      </c>
      <c r="I17" s="26">
        <v>1429</v>
      </c>
      <c r="J17" s="26">
        <v>1531</v>
      </c>
      <c r="K17" s="27" t="s">
        <v>36</v>
      </c>
      <c r="L17" s="11"/>
    </row>
    <row r="18" spans="1:12" ht="21.75" customHeight="1">
      <c r="A18" s="24" t="s">
        <v>37</v>
      </c>
      <c r="B18" s="25">
        <v>2959</v>
      </c>
      <c r="C18" s="25">
        <v>1512</v>
      </c>
      <c r="D18" s="25">
        <v>1447</v>
      </c>
      <c r="E18" s="26">
        <v>2946</v>
      </c>
      <c r="F18" s="26">
        <v>1512</v>
      </c>
      <c r="G18" s="26">
        <v>1434</v>
      </c>
      <c r="H18" s="26">
        <f t="shared" si="0"/>
        <v>2920</v>
      </c>
      <c r="I18" s="26">
        <v>1492</v>
      </c>
      <c r="J18" s="26">
        <v>1428</v>
      </c>
      <c r="K18" s="27" t="s">
        <v>38</v>
      </c>
      <c r="L18" s="11"/>
    </row>
    <row r="19" spans="1:12" ht="21.75" customHeight="1">
      <c r="A19" s="24" t="s">
        <v>29</v>
      </c>
      <c r="B19" s="25">
        <v>69872</v>
      </c>
      <c r="C19" s="25">
        <v>35079</v>
      </c>
      <c r="D19" s="25">
        <v>34793</v>
      </c>
      <c r="E19" s="26">
        <v>69769</v>
      </c>
      <c r="F19" s="26">
        <v>35001</v>
      </c>
      <c r="G19" s="26">
        <v>34768</v>
      </c>
      <c r="H19" s="26">
        <f t="shared" si="0"/>
        <v>70009</v>
      </c>
      <c r="I19" s="26">
        <v>35086</v>
      </c>
      <c r="J19" s="26">
        <v>34923</v>
      </c>
      <c r="K19" s="27" t="s">
        <v>30</v>
      </c>
      <c r="L19" s="11"/>
    </row>
    <row r="20" spans="1:12" ht="21.75" customHeight="1">
      <c r="A20" s="24" t="s">
        <v>39</v>
      </c>
      <c r="B20" s="25">
        <v>158535</v>
      </c>
      <c r="C20" s="25">
        <v>78276</v>
      </c>
      <c r="D20" s="25">
        <v>80259</v>
      </c>
      <c r="E20" s="26">
        <v>157494</v>
      </c>
      <c r="F20" s="26">
        <v>77708</v>
      </c>
      <c r="G20" s="26">
        <v>79786</v>
      </c>
      <c r="H20" s="26">
        <f t="shared" si="0"/>
        <v>157563</v>
      </c>
      <c r="I20" s="26">
        <f>I21+I22</f>
        <v>77562</v>
      </c>
      <c r="J20" s="26">
        <f>J21+J22</f>
        <v>80001</v>
      </c>
      <c r="K20" s="27" t="s">
        <v>40</v>
      </c>
      <c r="L20" s="11"/>
    </row>
    <row r="21" spans="1:12" s="28" customFormat="1" ht="21.75" customHeight="1">
      <c r="A21" s="24" t="s">
        <v>41</v>
      </c>
      <c r="B21" s="25">
        <v>12963</v>
      </c>
      <c r="C21" s="25">
        <v>6274</v>
      </c>
      <c r="D21" s="25">
        <v>6689</v>
      </c>
      <c r="E21" s="26">
        <v>12720</v>
      </c>
      <c r="F21" s="26">
        <v>6143</v>
      </c>
      <c r="G21" s="26">
        <v>6577</v>
      </c>
      <c r="H21" s="26">
        <f t="shared" si="0"/>
        <v>12518</v>
      </c>
      <c r="I21" s="26">
        <v>6028</v>
      </c>
      <c r="J21" s="26">
        <v>6490</v>
      </c>
      <c r="K21" s="27" t="s">
        <v>42</v>
      </c>
      <c r="L21" s="11"/>
    </row>
    <row r="22" spans="1:12" s="28" customFormat="1" ht="21.75" customHeight="1">
      <c r="A22" s="24" t="s">
        <v>29</v>
      </c>
      <c r="B22" s="25">
        <v>145572</v>
      </c>
      <c r="C22" s="25">
        <v>72002</v>
      </c>
      <c r="D22" s="25">
        <v>73570</v>
      </c>
      <c r="E22" s="26">
        <v>144774</v>
      </c>
      <c r="F22" s="26">
        <v>71565</v>
      </c>
      <c r="G22" s="26">
        <v>73209</v>
      </c>
      <c r="H22" s="26">
        <f t="shared" si="0"/>
        <v>145045</v>
      </c>
      <c r="I22" s="26">
        <v>71534</v>
      </c>
      <c r="J22" s="26">
        <v>73511</v>
      </c>
      <c r="K22" s="27" t="s">
        <v>30</v>
      </c>
      <c r="L22" s="10"/>
    </row>
    <row r="23" spans="1:12" s="28" customFormat="1" ht="21.75" customHeight="1">
      <c r="A23" s="29"/>
      <c r="B23" s="30"/>
      <c r="E23" s="30"/>
      <c r="G23" s="31"/>
      <c r="H23" s="30"/>
      <c r="L23" s="10"/>
    </row>
    <row r="24" spans="1:12" s="28" customFormat="1" ht="21.75" customHeight="1">
      <c r="A24" s="29"/>
      <c r="B24" s="30"/>
      <c r="E24" s="30"/>
      <c r="G24" s="31"/>
      <c r="H24" s="30"/>
      <c r="L24" s="10"/>
    </row>
    <row r="25" spans="1:12" s="28" customFormat="1" ht="21.75" customHeight="1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10"/>
    </row>
    <row r="26" spans="1:12" s="28" customFormat="1" ht="21.75" customHeight="1">
      <c r="A26" s="29"/>
      <c r="B26" s="30"/>
      <c r="E26" s="30"/>
      <c r="G26" s="31"/>
      <c r="H26" s="30"/>
      <c r="L26" s="10"/>
    </row>
  </sheetData>
  <mergeCells count="4">
    <mergeCell ref="B3:D3"/>
    <mergeCell ref="E3:G3"/>
    <mergeCell ref="H3:J3"/>
    <mergeCell ref="A25:K25"/>
  </mergeCells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27"/>
  <sheetViews>
    <sheetView showGridLines="0" workbookViewId="0">
      <selection activeCell="D30" sqref="D30"/>
    </sheetView>
  </sheetViews>
  <sheetFormatPr defaultRowHeight="21.75" customHeight="1"/>
  <cols>
    <col min="1" max="1" width="23.85546875" style="11" customWidth="1"/>
    <col min="2" max="2" width="9.85546875" style="11" bestFit="1" customWidth="1"/>
    <col min="3" max="4" width="9.28515625" style="11" bestFit="1" customWidth="1"/>
    <col min="5" max="5" width="9.85546875" style="11" bestFit="1" customWidth="1"/>
    <col min="6" max="7" width="9.28515625" style="11" bestFit="1" customWidth="1"/>
    <col min="8" max="8" width="9.85546875" style="11" bestFit="1" customWidth="1"/>
    <col min="9" max="10" width="9.28515625" style="11" bestFit="1" customWidth="1"/>
    <col min="11" max="11" width="31.140625" style="11" customWidth="1"/>
    <col min="12" max="12" width="4.140625" style="10" customWidth="1"/>
    <col min="13" max="16384" width="9.140625" style="11"/>
  </cols>
  <sheetData>
    <row r="1" spans="1:12" s="1" customFormat="1" ht="21">
      <c r="A1" s="1" t="s">
        <v>44</v>
      </c>
      <c r="B1" s="2"/>
    </row>
    <row r="2" spans="1:12" s="1" customFormat="1" ht="21">
      <c r="A2" s="3" t="s">
        <v>45</v>
      </c>
      <c r="B2" s="2"/>
    </row>
    <row r="3" spans="1:12" ht="21.75" customHeight="1">
      <c r="A3" s="5"/>
      <c r="B3" s="6" t="s">
        <v>2</v>
      </c>
      <c r="C3" s="7"/>
      <c r="D3" s="8"/>
      <c r="E3" s="6" t="s">
        <v>3</v>
      </c>
      <c r="F3" s="7"/>
      <c r="G3" s="8"/>
      <c r="H3" s="6" t="s">
        <v>4</v>
      </c>
      <c r="I3" s="7"/>
      <c r="J3" s="8"/>
      <c r="K3" s="9"/>
    </row>
    <row r="4" spans="1:12" ht="21.75" customHeight="1">
      <c r="A4" s="12" t="s">
        <v>5</v>
      </c>
      <c r="B4" s="13" t="s">
        <v>6</v>
      </c>
      <c r="C4" s="14" t="s">
        <v>7</v>
      </c>
      <c r="D4" s="12" t="s">
        <v>8</v>
      </c>
      <c r="E4" s="13" t="s">
        <v>6</v>
      </c>
      <c r="F4" s="14" t="s">
        <v>7</v>
      </c>
      <c r="G4" s="12" t="s">
        <v>8</v>
      </c>
      <c r="H4" s="13" t="s">
        <v>6</v>
      </c>
      <c r="I4" s="14" t="s">
        <v>7</v>
      </c>
      <c r="J4" s="12" t="s">
        <v>8</v>
      </c>
      <c r="K4" s="15" t="s">
        <v>9</v>
      </c>
      <c r="L4" s="11"/>
    </row>
    <row r="5" spans="1:12" ht="21.75" customHeight="1">
      <c r="A5" s="16"/>
      <c r="B5" s="17" t="s">
        <v>10</v>
      </c>
      <c r="C5" s="17" t="s">
        <v>11</v>
      </c>
      <c r="D5" s="18" t="s">
        <v>12</v>
      </c>
      <c r="E5" s="17" t="s">
        <v>10</v>
      </c>
      <c r="F5" s="17" t="s">
        <v>11</v>
      </c>
      <c r="G5" s="18" t="s">
        <v>12</v>
      </c>
      <c r="H5" s="17" t="s">
        <v>10</v>
      </c>
      <c r="I5" s="17" t="s">
        <v>11</v>
      </c>
      <c r="J5" s="18" t="s">
        <v>12</v>
      </c>
      <c r="K5" s="19"/>
      <c r="L5" s="11"/>
    </row>
    <row r="6" spans="1:12" ht="21.75" customHeight="1">
      <c r="A6" s="24" t="s">
        <v>46</v>
      </c>
      <c r="B6" s="25">
        <v>66741</v>
      </c>
      <c r="C6" s="25">
        <v>32896</v>
      </c>
      <c r="D6" s="25">
        <v>33845</v>
      </c>
      <c r="E6" s="25">
        <v>66611</v>
      </c>
      <c r="F6" s="25">
        <v>32825</v>
      </c>
      <c r="G6" s="26">
        <v>33786</v>
      </c>
      <c r="H6" s="26">
        <f>I6+J6</f>
        <v>66789</v>
      </c>
      <c r="I6" s="25">
        <f>I7+I8</f>
        <v>32839</v>
      </c>
      <c r="J6" s="25">
        <f>J7+J8</f>
        <v>33950</v>
      </c>
      <c r="K6" s="27" t="s">
        <v>47</v>
      </c>
      <c r="L6" s="11"/>
    </row>
    <row r="7" spans="1:12" ht="21.75" customHeight="1">
      <c r="A7" s="24" t="s">
        <v>48</v>
      </c>
      <c r="B7" s="25">
        <v>6813</v>
      </c>
      <c r="C7" s="25">
        <v>3295</v>
      </c>
      <c r="D7" s="25">
        <v>3518</v>
      </c>
      <c r="E7" s="25">
        <v>6672</v>
      </c>
      <c r="F7" s="25">
        <v>3197</v>
      </c>
      <c r="G7" s="26">
        <v>3475</v>
      </c>
      <c r="H7" s="26">
        <f>I7+J7</f>
        <v>6581</v>
      </c>
      <c r="I7" s="25">
        <v>3159</v>
      </c>
      <c r="J7" s="25">
        <v>3422</v>
      </c>
      <c r="K7" s="27" t="s">
        <v>49</v>
      </c>
      <c r="L7" s="11"/>
    </row>
    <row r="8" spans="1:12" ht="21.75" customHeight="1">
      <c r="A8" s="24" t="s">
        <v>29</v>
      </c>
      <c r="B8" s="25">
        <v>59928</v>
      </c>
      <c r="C8" s="25">
        <v>29601</v>
      </c>
      <c r="D8" s="25">
        <v>30327</v>
      </c>
      <c r="E8" s="25">
        <v>59939</v>
      </c>
      <c r="F8" s="25">
        <v>29628</v>
      </c>
      <c r="G8" s="26">
        <v>30311</v>
      </c>
      <c r="H8" s="26">
        <f>I8+J8</f>
        <v>60208</v>
      </c>
      <c r="I8" s="25">
        <v>29680</v>
      </c>
      <c r="J8" s="25">
        <v>30528</v>
      </c>
      <c r="K8" s="27" t="s">
        <v>30</v>
      </c>
      <c r="L8" s="11"/>
    </row>
    <row r="9" spans="1:12" ht="21.75" customHeight="1">
      <c r="A9" s="24" t="s">
        <v>50</v>
      </c>
      <c r="B9" s="25">
        <v>135235</v>
      </c>
      <c r="C9" s="25">
        <v>66943</v>
      </c>
      <c r="D9" s="25">
        <v>68292</v>
      </c>
      <c r="E9" s="25">
        <v>132299</v>
      </c>
      <c r="F9" s="25">
        <v>65459</v>
      </c>
      <c r="G9" s="26">
        <v>66840</v>
      </c>
      <c r="H9" s="26">
        <f>H10+H11+H12</f>
        <v>132438</v>
      </c>
      <c r="I9" s="25">
        <f>I10+I11+I12</f>
        <v>65372</v>
      </c>
      <c r="J9" s="25">
        <f>J10+J11+J12</f>
        <v>67066</v>
      </c>
      <c r="K9" s="27" t="s">
        <v>51</v>
      </c>
      <c r="L9" s="11"/>
    </row>
    <row r="10" spans="1:12" ht="21.75" customHeight="1">
      <c r="A10" s="24" t="s">
        <v>52</v>
      </c>
      <c r="B10" s="25">
        <v>8250</v>
      </c>
      <c r="C10" s="25">
        <v>4091</v>
      </c>
      <c r="D10" s="25">
        <v>4159</v>
      </c>
      <c r="E10" s="25">
        <v>8055</v>
      </c>
      <c r="F10" s="25">
        <v>3984</v>
      </c>
      <c r="G10" s="26">
        <v>4071</v>
      </c>
      <c r="H10" s="26">
        <f>I10+J10</f>
        <v>8010</v>
      </c>
      <c r="I10" s="25">
        <v>3955</v>
      </c>
      <c r="J10" s="25">
        <v>4055</v>
      </c>
      <c r="K10" s="27" t="s">
        <v>53</v>
      </c>
      <c r="L10" s="11"/>
    </row>
    <row r="11" spans="1:12" ht="21.75" customHeight="1">
      <c r="A11" s="24" t="s">
        <v>54</v>
      </c>
      <c r="B11" s="25">
        <v>23416</v>
      </c>
      <c r="C11" s="25">
        <v>11281</v>
      </c>
      <c r="D11" s="25">
        <v>12135</v>
      </c>
      <c r="E11" s="25">
        <v>23120</v>
      </c>
      <c r="F11" s="25">
        <v>11136</v>
      </c>
      <c r="G11" s="26">
        <v>11984</v>
      </c>
      <c r="H11" s="26">
        <f>I11+J11</f>
        <v>23064</v>
      </c>
      <c r="I11" s="25">
        <v>11063</v>
      </c>
      <c r="J11" s="25">
        <v>12001</v>
      </c>
      <c r="K11" s="27" t="s">
        <v>55</v>
      </c>
      <c r="L11" s="11"/>
    </row>
    <row r="12" spans="1:12" ht="21.75" customHeight="1">
      <c r="A12" s="24" t="s">
        <v>29</v>
      </c>
      <c r="B12" s="25">
        <v>103569</v>
      </c>
      <c r="C12" s="25">
        <v>51571</v>
      </c>
      <c r="D12" s="25">
        <v>51998</v>
      </c>
      <c r="E12" s="25">
        <v>101124</v>
      </c>
      <c r="F12" s="25">
        <v>50339</v>
      </c>
      <c r="G12" s="26">
        <v>50785</v>
      </c>
      <c r="H12" s="26">
        <f>I12+J12</f>
        <v>101364</v>
      </c>
      <c r="I12" s="25">
        <v>50354</v>
      </c>
      <c r="J12" s="25">
        <v>51010</v>
      </c>
      <c r="K12" s="27" t="s">
        <v>30</v>
      </c>
      <c r="L12" s="11"/>
    </row>
    <row r="13" spans="1:12" ht="21.75" customHeight="1">
      <c r="A13" s="24" t="s">
        <v>56</v>
      </c>
      <c r="B13" s="25">
        <v>69772</v>
      </c>
      <c r="C13" s="25">
        <v>34751</v>
      </c>
      <c r="D13" s="25">
        <v>35021</v>
      </c>
      <c r="E13" s="25">
        <v>70143</v>
      </c>
      <c r="F13" s="25">
        <v>34926</v>
      </c>
      <c r="G13" s="26">
        <v>35217</v>
      </c>
      <c r="H13" s="26">
        <f>H14+H15+H16</f>
        <v>70477</v>
      </c>
      <c r="I13" s="25">
        <f>I14+I15+I16</f>
        <v>35084</v>
      </c>
      <c r="J13" s="25">
        <f>J14+J15+J16</f>
        <v>35393</v>
      </c>
      <c r="K13" s="27" t="s">
        <v>57</v>
      </c>
      <c r="L13" s="11"/>
    </row>
    <row r="14" spans="1:12" ht="21.75" customHeight="1">
      <c r="A14" s="24" t="s">
        <v>58</v>
      </c>
      <c r="B14" s="25">
        <v>7940</v>
      </c>
      <c r="C14" s="25">
        <v>3931</v>
      </c>
      <c r="D14" s="25">
        <v>4009</v>
      </c>
      <c r="E14" s="25">
        <v>7889</v>
      </c>
      <c r="F14" s="25">
        <v>3881</v>
      </c>
      <c r="G14" s="26">
        <v>4008</v>
      </c>
      <c r="H14" s="26">
        <f t="shared" ref="H14:H23" si="0">I14+J14</f>
        <v>7828</v>
      </c>
      <c r="I14" s="25">
        <v>3840</v>
      </c>
      <c r="J14" s="25">
        <v>3988</v>
      </c>
      <c r="K14" s="27" t="s">
        <v>59</v>
      </c>
      <c r="L14" s="11"/>
    </row>
    <row r="15" spans="1:12" ht="21.75" customHeight="1">
      <c r="A15" s="24" t="s">
        <v>60</v>
      </c>
      <c r="B15" s="25">
        <v>6658</v>
      </c>
      <c r="C15" s="25">
        <v>3289</v>
      </c>
      <c r="D15" s="25">
        <v>3369</v>
      </c>
      <c r="E15" s="25">
        <v>6664</v>
      </c>
      <c r="F15" s="25">
        <v>3297</v>
      </c>
      <c r="G15" s="26">
        <v>3367</v>
      </c>
      <c r="H15" s="26">
        <f t="shared" si="0"/>
        <v>6737</v>
      </c>
      <c r="I15" s="25">
        <v>3332</v>
      </c>
      <c r="J15" s="25">
        <v>3405</v>
      </c>
      <c r="K15" s="27" t="s">
        <v>61</v>
      </c>
      <c r="L15" s="11"/>
    </row>
    <row r="16" spans="1:12" ht="21.75" customHeight="1">
      <c r="A16" s="24" t="s">
        <v>29</v>
      </c>
      <c r="B16" s="25">
        <v>55174</v>
      </c>
      <c r="C16" s="25">
        <v>27531</v>
      </c>
      <c r="D16" s="25">
        <v>27643</v>
      </c>
      <c r="E16" s="25">
        <v>55590</v>
      </c>
      <c r="F16" s="25">
        <v>27748</v>
      </c>
      <c r="G16" s="26">
        <v>27842</v>
      </c>
      <c r="H16" s="26">
        <f t="shared" si="0"/>
        <v>55912</v>
      </c>
      <c r="I16" s="25">
        <v>27912</v>
      </c>
      <c r="J16" s="25">
        <v>28000</v>
      </c>
      <c r="K16" s="27" t="s">
        <v>30</v>
      </c>
      <c r="L16" s="11"/>
    </row>
    <row r="17" spans="1:12" ht="21.75" customHeight="1">
      <c r="A17" s="24" t="s">
        <v>62</v>
      </c>
      <c r="B17" s="25">
        <v>113370</v>
      </c>
      <c r="C17" s="25">
        <v>56713</v>
      </c>
      <c r="D17" s="25">
        <v>56657</v>
      </c>
      <c r="E17" s="25">
        <v>112911</v>
      </c>
      <c r="F17" s="25">
        <v>56445</v>
      </c>
      <c r="G17" s="26">
        <v>56466</v>
      </c>
      <c r="H17" s="26">
        <f t="shared" si="0"/>
        <v>112886</v>
      </c>
      <c r="I17" s="25">
        <f>I18+I19+I20+I21+I22+I23</f>
        <v>56292</v>
      </c>
      <c r="J17" s="25">
        <f>J18+J19+J20+J21+J22+J23</f>
        <v>56594</v>
      </c>
      <c r="K17" s="27" t="s">
        <v>63</v>
      </c>
      <c r="L17" s="11"/>
    </row>
    <row r="18" spans="1:12" ht="21.75" customHeight="1">
      <c r="A18" s="24" t="s">
        <v>64</v>
      </c>
      <c r="B18" s="25">
        <v>4654</v>
      </c>
      <c r="C18" s="25">
        <v>2231</v>
      </c>
      <c r="D18" s="25">
        <v>2423</v>
      </c>
      <c r="E18" s="25">
        <v>4578</v>
      </c>
      <c r="F18" s="25">
        <v>2204</v>
      </c>
      <c r="G18" s="26">
        <v>2374</v>
      </c>
      <c r="H18" s="26">
        <f t="shared" si="0"/>
        <v>4568</v>
      </c>
      <c r="I18" s="25">
        <v>2189</v>
      </c>
      <c r="J18" s="25">
        <v>2379</v>
      </c>
      <c r="K18" s="27" t="s">
        <v>65</v>
      </c>
      <c r="L18" s="11"/>
    </row>
    <row r="19" spans="1:12" ht="21.75" customHeight="1">
      <c r="A19" s="24" t="s">
        <v>66</v>
      </c>
      <c r="B19" s="25">
        <v>8086</v>
      </c>
      <c r="C19" s="25">
        <v>3933</v>
      </c>
      <c r="D19" s="25">
        <v>4153</v>
      </c>
      <c r="E19" s="25">
        <v>8013</v>
      </c>
      <c r="F19" s="25">
        <v>3879</v>
      </c>
      <c r="G19" s="26">
        <v>4134</v>
      </c>
      <c r="H19" s="26">
        <f t="shared" si="0"/>
        <v>7898</v>
      </c>
      <c r="I19" s="25">
        <v>3815</v>
      </c>
      <c r="J19" s="25">
        <v>4083</v>
      </c>
      <c r="K19" s="27" t="s">
        <v>67</v>
      </c>
      <c r="L19" s="11"/>
    </row>
    <row r="20" spans="1:12" ht="21.75" customHeight="1">
      <c r="A20" s="24" t="s">
        <v>68</v>
      </c>
      <c r="B20" s="25">
        <v>7691</v>
      </c>
      <c r="C20" s="25">
        <v>3830</v>
      </c>
      <c r="D20" s="25">
        <v>3861</v>
      </c>
      <c r="E20" s="25">
        <v>7617</v>
      </c>
      <c r="F20" s="25">
        <v>3784</v>
      </c>
      <c r="G20" s="26">
        <v>3833</v>
      </c>
      <c r="H20" s="26">
        <f t="shared" si="0"/>
        <v>7656</v>
      </c>
      <c r="I20" s="25">
        <v>3819</v>
      </c>
      <c r="J20" s="25">
        <v>3837</v>
      </c>
      <c r="K20" s="27" t="s">
        <v>69</v>
      </c>
      <c r="L20" s="11"/>
    </row>
    <row r="21" spans="1:12" ht="21.75" customHeight="1">
      <c r="A21" s="24" t="s">
        <v>70</v>
      </c>
      <c r="B21" s="25">
        <v>9793</v>
      </c>
      <c r="C21" s="25">
        <v>4876</v>
      </c>
      <c r="D21" s="25">
        <v>4917</v>
      </c>
      <c r="E21" s="25">
        <v>9795</v>
      </c>
      <c r="F21" s="25">
        <v>4864</v>
      </c>
      <c r="G21" s="26">
        <v>4931</v>
      </c>
      <c r="H21" s="26">
        <f t="shared" si="0"/>
        <v>9744</v>
      </c>
      <c r="I21" s="25">
        <v>4808</v>
      </c>
      <c r="J21" s="25">
        <v>4936</v>
      </c>
      <c r="K21" s="27" t="s">
        <v>71</v>
      </c>
      <c r="L21" s="11"/>
    </row>
    <row r="22" spans="1:12" ht="21.75" customHeight="1">
      <c r="A22" s="24" t="s">
        <v>72</v>
      </c>
      <c r="B22" s="25">
        <v>5964</v>
      </c>
      <c r="C22" s="25">
        <v>3023</v>
      </c>
      <c r="D22" s="25">
        <v>2941</v>
      </c>
      <c r="E22" s="25">
        <v>5940</v>
      </c>
      <c r="F22" s="25">
        <v>3011</v>
      </c>
      <c r="G22" s="26">
        <v>2929</v>
      </c>
      <c r="H22" s="26">
        <f t="shared" si="0"/>
        <v>5955</v>
      </c>
      <c r="I22" s="25">
        <v>3012</v>
      </c>
      <c r="J22" s="25">
        <v>2943</v>
      </c>
      <c r="K22" s="27" t="s">
        <v>73</v>
      </c>
    </row>
    <row r="23" spans="1:12" ht="21.75" customHeight="1">
      <c r="A23" s="24" t="s">
        <v>29</v>
      </c>
      <c r="B23" s="25">
        <v>77182</v>
      </c>
      <c r="C23" s="25">
        <v>38820</v>
      </c>
      <c r="D23" s="25">
        <v>38362</v>
      </c>
      <c r="E23" s="25">
        <v>76968</v>
      </c>
      <c r="F23" s="25">
        <v>38703</v>
      </c>
      <c r="G23" s="26">
        <v>38265</v>
      </c>
      <c r="H23" s="26">
        <f t="shared" si="0"/>
        <v>77065</v>
      </c>
      <c r="I23" s="25">
        <v>38649</v>
      </c>
      <c r="J23" s="25">
        <v>38416</v>
      </c>
      <c r="K23" s="27" t="s">
        <v>30</v>
      </c>
    </row>
    <row r="24" spans="1:12" ht="21.75" customHeight="1">
      <c r="A24" s="29"/>
      <c r="B24" s="30"/>
      <c r="C24" s="28"/>
      <c r="D24" s="28"/>
      <c r="E24" s="30"/>
      <c r="F24" s="28"/>
      <c r="G24" s="31"/>
      <c r="H24" s="30"/>
      <c r="I24" s="28"/>
      <c r="J24" s="28"/>
      <c r="K24" s="28"/>
    </row>
    <row r="25" spans="1:12" ht="21.75" customHeight="1">
      <c r="A25" s="29"/>
      <c r="B25" s="33"/>
      <c r="E25" s="33"/>
      <c r="G25" s="29"/>
      <c r="H25" s="33"/>
    </row>
    <row r="26" spans="1:12" ht="21.75" customHeight="1">
      <c r="A26" s="11" t="s">
        <v>74</v>
      </c>
      <c r="K26" s="34"/>
    </row>
    <row r="27" spans="1:12" ht="21.75" customHeight="1">
      <c r="K27" s="35"/>
    </row>
  </sheetData>
  <mergeCells count="3">
    <mergeCell ref="B3:D3"/>
    <mergeCell ref="E3:G3"/>
    <mergeCell ref="H3:J3"/>
  </mergeCells>
  <printOptions horizontalCentered="1"/>
  <pageMargins left="0.39370078740157483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N22"/>
  <sheetViews>
    <sheetView showGridLines="0" tabSelected="1" workbookViewId="0">
      <selection activeCell="D30" sqref="D30"/>
    </sheetView>
  </sheetViews>
  <sheetFormatPr defaultRowHeight="21.75" customHeight="1"/>
  <cols>
    <col min="1" max="1" width="23.85546875" style="11" customWidth="1"/>
    <col min="2" max="10" width="9.85546875" style="11" customWidth="1"/>
    <col min="11" max="11" width="29.85546875" style="11" customWidth="1"/>
    <col min="12" max="12" width="5.28515625" style="10" customWidth="1"/>
    <col min="13" max="16384" width="9.140625" style="11"/>
  </cols>
  <sheetData>
    <row r="1" spans="1:14" s="1" customFormat="1" ht="21">
      <c r="A1" s="1" t="s">
        <v>44</v>
      </c>
      <c r="B1" s="2"/>
    </row>
    <row r="2" spans="1:14" s="1" customFormat="1" ht="21">
      <c r="A2" s="3" t="s">
        <v>45</v>
      </c>
      <c r="B2" s="2"/>
    </row>
    <row r="3" spans="1:14" ht="21.75" customHeight="1">
      <c r="A3" s="5"/>
      <c r="B3" s="6" t="s">
        <v>2</v>
      </c>
      <c r="C3" s="7"/>
      <c r="D3" s="8"/>
      <c r="E3" s="6" t="s">
        <v>3</v>
      </c>
      <c r="F3" s="7"/>
      <c r="G3" s="8"/>
      <c r="H3" s="6" t="s">
        <v>4</v>
      </c>
      <c r="I3" s="7"/>
      <c r="J3" s="8"/>
      <c r="K3" s="9"/>
    </row>
    <row r="4" spans="1:14" ht="21.75" customHeight="1">
      <c r="A4" s="12" t="s">
        <v>5</v>
      </c>
      <c r="B4" s="13" t="s">
        <v>6</v>
      </c>
      <c r="C4" s="14" t="s">
        <v>7</v>
      </c>
      <c r="D4" s="12" t="s">
        <v>8</v>
      </c>
      <c r="E4" s="13" t="s">
        <v>6</v>
      </c>
      <c r="F4" s="14" t="s">
        <v>7</v>
      </c>
      <c r="G4" s="12" t="s">
        <v>8</v>
      </c>
      <c r="H4" s="13" t="s">
        <v>6</v>
      </c>
      <c r="I4" s="14" t="s">
        <v>7</v>
      </c>
      <c r="J4" s="12" t="s">
        <v>8</v>
      </c>
      <c r="K4" s="15" t="s">
        <v>9</v>
      </c>
      <c r="L4" s="11"/>
    </row>
    <row r="5" spans="1:14" ht="21.75" customHeight="1">
      <c r="A5" s="16"/>
      <c r="B5" s="17" t="s">
        <v>10</v>
      </c>
      <c r="C5" s="17" t="s">
        <v>11</v>
      </c>
      <c r="D5" s="18" t="s">
        <v>12</v>
      </c>
      <c r="E5" s="17" t="s">
        <v>10</v>
      </c>
      <c r="F5" s="17" t="s">
        <v>11</v>
      </c>
      <c r="G5" s="18" t="s">
        <v>12</v>
      </c>
      <c r="H5" s="36" t="s">
        <v>10</v>
      </c>
      <c r="I5" s="17" t="s">
        <v>11</v>
      </c>
      <c r="J5" s="18" t="s">
        <v>12</v>
      </c>
      <c r="K5" s="19"/>
      <c r="L5" s="11"/>
    </row>
    <row r="6" spans="1:14" ht="21.75" customHeight="1">
      <c r="A6" s="24" t="s">
        <v>75</v>
      </c>
      <c r="B6" s="25">
        <v>71851</v>
      </c>
      <c r="C6" s="25">
        <v>35678</v>
      </c>
      <c r="D6" s="25">
        <v>36173</v>
      </c>
      <c r="E6" s="25">
        <v>71511</v>
      </c>
      <c r="F6" s="25">
        <v>35533</v>
      </c>
      <c r="G6" s="25">
        <v>35978</v>
      </c>
      <c r="H6" s="26">
        <f>I6+J6</f>
        <v>71815</v>
      </c>
      <c r="I6" s="25">
        <f>I7+I8</f>
        <v>35635</v>
      </c>
      <c r="J6" s="25">
        <f>J7+J8</f>
        <v>36180</v>
      </c>
      <c r="K6" s="27" t="s">
        <v>76</v>
      </c>
      <c r="L6" s="11"/>
    </row>
    <row r="7" spans="1:14" ht="21.75" customHeight="1">
      <c r="A7" s="24" t="s">
        <v>77</v>
      </c>
      <c r="B7" s="25">
        <v>9496</v>
      </c>
      <c r="C7" s="25">
        <v>4666</v>
      </c>
      <c r="D7" s="25">
        <v>4830</v>
      </c>
      <c r="E7" s="25">
        <v>9273</v>
      </c>
      <c r="F7" s="25">
        <v>4536</v>
      </c>
      <c r="G7" s="25">
        <v>4737</v>
      </c>
      <c r="H7" s="26">
        <f t="shared" ref="H7:H16" si="0">I7+J7</f>
        <v>9224</v>
      </c>
      <c r="I7" s="25">
        <v>4503</v>
      </c>
      <c r="J7" s="25">
        <v>4721</v>
      </c>
      <c r="K7" s="27" t="s">
        <v>78</v>
      </c>
      <c r="L7" s="11"/>
    </row>
    <row r="8" spans="1:14" ht="21.75" customHeight="1">
      <c r="A8" s="24" t="s">
        <v>29</v>
      </c>
      <c r="B8" s="25">
        <v>62355</v>
      </c>
      <c r="C8" s="25">
        <v>31012</v>
      </c>
      <c r="D8" s="25">
        <v>31343</v>
      </c>
      <c r="E8" s="25">
        <v>62238</v>
      </c>
      <c r="F8" s="25">
        <v>30997</v>
      </c>
      <c r="G8" s="25">
        <v>31241</v>
      </c>
      <c r="H8" s="26">
        <f t="shared" si="0"/>
        <v>62591</v>
      </c>
      <c r="I8" s="25">
        <v>31132</v>
      </c>
      <c r="J8" s="25">
        <v>31459</v>
      </c>
      <c r="K8" s="27" t="s">
        <v>30</v>
      </c>
      <c r="L8" s="11"/>
    </row>
    <row r="9" spans="1:14" ht="21.75" customHeight="1">
      <c r="A9" s="24" t="s">
        <v>79</v>
      </c>
      <c r="B9" s="25">
        <v>17277</v>
      </c>
      <c r="C9" s="25">
        <v>8875</v>
      </c>
      <c r="D9" s="25">
        <v>8402</v>
      </c>
      <c r="E9" s="25">
        <v>17445</v>
      </c>
      <c r="F9" s="25">
        <v>8950</v>
      </c>
      <c r="G9" s="25">
        <v>8495</v>
      </c>
      <c r="H9" s="26">
        <f t="shared" si="0"/>
        <v>17786</v>
      </c>
      <c r="I9" s="25">
        <v>9119</v>
      </c>
      <c r="J9" s="25">
        <v>8667</v>
      </c>
      <c r="K9" s="27" t="s">
        <v>80</v>
      </c>
      <c r="L9" s="11"/>
    </row>
    <row r="10" spans="1:14" ht="21.75" customHeight="1">
      <c r="A10" s="24" t="s">
        <v>81</v>
      </c>
      <c r="B10" s="25">
        <v>37629</v>
      </c>
      <c r="C10" s="25">
        <v>18718</v>
      </c>
      <c r="D10" s="25">
        <v>18911</v>
      </c>
      <c r="E10" s="25">
        <v>37552</v>
      </c>
      <c r="F10" s="25">
        <v>18655</v>
      </c>
      <c r="G10" s="25">
        <v>18897</v>
      </c>
      <c r="H10" s="26">
        <f t="shared" si="0"/>
        <v>37516</v>
      </c>
      <c r="I10" s="25">
        <f>I11+I12+I13</f>
        <v>18624</v>
      </c>
      <c r="J10" s="25">
        <f>J11+J12+J13</f>
        <v>18892</v>
      </c>
      <c r="K10" s="27" t="s">
        <v>82</v>
      </c>
      <c r="L10" s="11"/>
    </row>
    <row r="11" spans="1:14" ht="21.75" customHeight="1">
      <c r="A11" s="24" t="s">
        <v>83</v>
      </c>
      <c r="B11" s="25">
        <v>3723</v>
      </c>
      <c r="C11" s="25">
        <v>1821</v>
      </c>
      <c r="D11" s="25">
        <v>1902</v>
      </c>
      <c r="E11" s="25">
        <v>3670</v>
      </c>
      <c r="F11" s="25">
        <v>1796</v>
      </c>
      <c r="G11" s="25">
        <v>1874</v>
      </c>
      <c r="H11" s="26">
        <f t="shared" si="0"/>
        <v>3694</v>
      </c>
      <c r="I11" s="25">
        <v>1796</v>
      </c>
      <c r="J11" s="25">
        <v>1898</v>
      </c>
      <c r="K11" s="27" t="s">
        <v>84</v>
      </c>
      <c r="L11" s="11"/>
    </row>
    <row r="12" spans="1:14" ht="21.75" customHeight="1">
      <c r="A12" s="24" t="s">
        <v>85</v>
      </c>
      <c r="B12" s="25">
        <v>4125</v>
      </c>
      <c r="C12" s="25">
        <v>2003</v>
      </c>
      <c r="D12" s="25">
        <v>2122</v>
      </c>
      <c r="E12" s="25">
        <v>4120</v>
      </c>
      <c r="F12" s="25">
        <v>1998</v>
      </c>
      <c r="G12" s="25">
        <v>2122</v>
      </c>
      <c r="H12" s="26">
        <f t="shared" si="0"/>
        <v>4100</v>
      </c>
      <c r="I12" s="25">
        <v>1993</v>
      </c>
      <c r="J12" s="25">
        <v>2107</v>
      </c>
      <c r="K12" s="27" t="s">
        <v>86</v>
      </c>
      <c r="L12" s="11"/>
    </row>
    <row r="13" spans="1:14" ht="21.75" customHeight="1">
      <c r="A13" s="24" t="s">
        <v>29</v>
      </c>
      <c r="B13" s="25">
        <v>29781</v>
      </c>
      <c r="C13" s="25">
        <v>14894</v>
      </c>
      <c r="D13" s="25">
        <v>14887</v>
      </c>
      <c r="E13" s="25">
        <v>29762</v>
      </c>
      <c r="F13" s="25">
        <v>14861</v>
      </c>
      <c r="G13" s="25">
        <v>14901</v>
      </c>
      <c r="H13" s="26">
        <f t="shared" si="0"/>
        <v>29722</v>
      </c>
      <c r="I13" s="25">
        <v>14835</v>
      </c>
      <c r="J13" s="25">
        <v>14887</v>
      </c>
      <c r="K13" s="27" t="s">
        <v>30</v>
      </c>
      <c r="L13" s="11"/>
    </row>
    <row r="14" spans="1:14" ht="21.75" customHeight="1">
      <c r="A14" s="24" t="s">
        <v>87</v>
      </c>
      <c r="B14" s="25">
        <v>35081</v>
      </c>
      <c r="C14" s="25">
        <v>17699</v>
      </c>
      <c r="D14" s="25">
        <v>17382</v>
      </c>
      <c r="E14" s="25">
        <v>35551</v>
      </c>
      <c r="F14" s="25">
        <v>17928</v>
      </c>
      <c r="G14" s="25">
        <v>17623</v>
      </c>
      <c r="H14" s="26">
        <f t="shared" si="0"/>
        <v>36376</v>
      </c>
      <c r="I14" s="25">
        <f>I15+I16</f>
        <v>18273</v>
      </c>
      <c r="J14" s="25">
        <f>J15+J16</f>
        <v>18103</v>
      </c>
      <c r="K14" s="27" t="s">
        <v>88</v>
      </c>
      <c r="L14" s="11"/>
    </row>
    <row r="15" spans="1:14" ht="21.75" customHeight="1">
      <c r="A15" s="24" t="s">
        <v>89</v>
      </c>
      <c r="B15" s="25">
        <v>5219</v>
      </c>
      <c r="C15" s="25">
        <v>2588</v>
      </c>
      <c r="D15" s="25">
        <v>2631</v>
      </c>
      <c r="E15" s="25">
        <v>5192</v>
      </c>
      <c r="F15" s="25">
        <v>2582</v>
      </c>
      <c r="G15" s="25">
        <v>2610</v>
      </c>
      <c r="H15" s="26">
        <f t="shared" si="0"/>
        <v>5239</v>
      </c>
      <c r="I15" s="25">
        <v>2598</v>
      </c>
      <c r="J15" s="25">
        <v>2641</v>
      </c>
      <c r="K15" s="27" t="s">
        <v>90</v>
      </c>
      <c r="L15" s="11"/>
    </row>
    <row r="16" spans="1:14" ht="21.75" customHeight="1">
      <c r="A16" s="16" t="s">
        <v>29</v>
      </c>
      <c r="B16" s="37">
        <v>29862</v>
      </c>
      <c r="C16" s="37">
        <v>15111</v>
      </c>
      <c r="D16" s="37">
        <v>14751</v>
      </c>
      <c r="E16" s="37">
        <v>30359</v>
      </c>
      <c r="F16" s="37">
        <v>15346</v>
      </c>
      <c r="G16" s="37">
        <v>15013</v>
      </c>
      <c r="H16" s="38">
        <f t="shared" si="0"/>
        <v>31137</v>
      </c>
      <c r="I16" s="37">
        <v>15675</v>
      </c>
      <c r="J16" s="37">
        <v>15462</v>
      </c>
      <c r="K16" s="19" t="s">
        <v>30</v>
      </c>
      <c r="L16" s="11"/>
      <c r="N16" s="39"/>
    </row>
    <row r="17" spans="1:12" ht="21.75" customHeight="1">
      <c r="A17" s="28"/>
      <c r="B17" s="40"/>
      <c r="C17" s="40"/>
      <c r="D17" s="40"/>
      <c r="E17" s="40"/>
      <c r="F17" s="40"/>
      <c r="G17" s="40"/>
      <c r="H17" s="41"/>
      <c r="I17" s="40"/>
      <c r="J17" s="40"/>
      <c r="K17" s="28"/>
      <c r="L17" s="11"/>
    </row>
    <row r="18" spans="1:12" ht="21.75" customHeight="1">
      <c r="A18" s="42" t="s">
        <v>91</v>
      </c>
      <c r="B18" s="30"/>
      <c r="E18" s="30"/>
      <c r="G18" s="31"/>
      <c r="H18" s="30"/>
      <c r="L18" s="11"/>
    </row>
    <row r="19" spans="1:12" ht="18">
      <c r="A19" s="11" t="s">
        <v>92</v>
      </c>
      <c r="L19" s="11"/>
    </row>
    <row r="20" spans="1:12" ht="21.75" customHeight="1">
      <c r="A20" s="42" t="s">
        <v>93</v>
      </c>
      <c r="K20" s="34"/>
      <c r="L20" s="11"/>
    </row>
    <row r="21" spans="1:12" ht="21.75" customHeight="1">
      <c r="A21" s="11" t="s">
        <v>74</v>
      </c>
      <c r="K21" s="35"/>
      <c r="L21" s="11"/>
    </row>
    <row r="22" spans="1:12" ht="21.75" customHeight="1">
      <c r="L22" s="11"/>
    </row>
  </sheetData>
  <mergeCells count="3">
    <mergeCell ref="B3:D3"/>
    <mergeCell ref="E3:G3"/>
    <mergeCell ref="H3:J3"/>
  </mergeCells>
  <printOptions horizontalCentered="1"/>
  <pageMargins left="0.39370078740157483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T-1.2p1หน้า 4</vt:lpstr>
      <vt:lpstr>T-1.2p2หน้า5</vt:lpstr>
      <vt:lpstr>T-1.2p3หน้า6</vt:lpstr>
      <vt:lpstr>'T-1.2p1หน้า 4'!Print_Titles</vt:lpstr>
      <vt:lpstr>'T-1.2p2หน้า5'!Print_Titles</vt:lpstr>
      <vt:lpstr>'T-1.2p3หน้า6'!Print_Titles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2014-01-29T03:31:49Z</dcterms:created>
  <dcterms:modified xsi:type="dcterms:W3CDTF">2014-01-29T03:32:08Z</dcterms:modified>
</cp:coreProperties>
</file>