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T2" sheetId="1" r:id="rId1"/>
  </sheets>
  <definedNames>
    <definedName name="_xlnm.Print_Area" localSheetId="0">'T2'!$A$1:$S$19</definedName>
  </definedNames>
  <calcPr calcId="144525"/>
</workbook>
</file>

<file path=xl/calcChain.xml><?xml version="1.0" encoding="utf-8"?>
<calcChain xmlns="http://schemas.openxmlformats.org/spreadsheetml/2006/main">
  <c r="P13" i="1" l="1"/>
  <c r="O13" i="1"/>
  <c r="K13" i="1"/>
  <c r="N13" i="1" s="1"/>
  <c r="J13" i="1"/>
  <c r="I13" i="1"/>
  <c r="E13" i="1"/>
  <c r="H13" i="1" s="1"/>
  <c r="P12" i="1"/>
  <c r="O12" i="1"/>
  <c r="K12" i="1"/>
  <c r="N12" i="1" s="1"/>
  <c r="J12" i="1"/>
  <c r="I12" i="1"/>
  <c r="E12" i="1"/>
  <c r="H12" i="1" s="1"/>
  <c r="K11" i="1"/>
  <c r="E11" i="1"/>
  <c r="K10" i="1"/>
  <c r="E10" i="1"/>
</calcChain>
</file>

<file path=xl/sharedStrings.xml><?xml version="1.0" encoding="utf-8"?>
<sst xmlns="http://schemas.openxmlformats.org/spreadsheetml/2006/main" count="42" uniqueCount="20">
  <si>
    <t>ตาราง</t>
  </si>
  <si>
    <t>การเกิด การตาย จำแนกตามเพศ พ.ศ. 2552 - 2556</t>
  </si>
  <si>
    <t>Table</t>
  </si>
  <si>
    <t>Births and Deaths by Sex:  2009 - 2013</t>
  </si>
  <si>
    <t>การเกิด Births</t>
  </si>
  <si>
    <t>การตาย Deaths</t>
  </si>
  <si>
    <t>Year</t>
  </si>
  <si>
    <t>จำนวน</t>
  </si>
  <si>
    <t>ต่อประชากรพันคน</t>
  </si>
  <si>
    <t>ปี</t>
  </si>
  <si>
    <t>Number</t>
  </si>
  <si>
    <t>Per 1,000 population</t>
  </si>
  <si>
    <t>รวม</t>
  </si>
  <si>
    <t>ชาย</t>
  </si>
  <si>
    <t>หญิง</t>
  </si>
  <si>
    <t>Total</t>
  </si>
  <si>
    <t>Male</t>
  </si>
  <si>
    <t>Female</t>
  </si>
  <si>
    <t xml:space="preserve">     ที่มา:   สำนักงานสาธารณสุขจังหวัดกระบี่</t>
  </si>
  <si>
    <t xml:space="preserve"> Source:    krabi 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</si>
</sst>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10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sz val="11"/>
      <color theme="1"/>
      <name val="Calibri"/>
      <family val="2"/>
      <charset val="22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0" fontId="8" fillId="0" borderId="0"/>
    <xf numFmtId="0" fontId="9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0" fontId="4" fillId="0" borderId="5" xfId="0" applyFont="1" applyBorder="1" applyAlignment="1">
      <alignment horizontal="center" shrinkToFit="1"/>
    </xf>
    <xf numFmtId="0" fontId="4" fillId="0" borderId="1" xfId="0" applyFont="1" applyBorder="1" applyAlignment="1">
      <alignment horizontal="center" shrinkToFit="1"/>
    </xf>
    <xf numFmtId="0" fontId="4" fillId="0" borderId="6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shrinkToFit="1"/>
    </xf>
    <xf numFmtId="0" fontId="4" fillId="0" borderId="9" xfId="0" applyFont="1" applyBorder="1" applyAlignment="1">
      <alignment horizontal="center" shrinkToFit="1"/>
    </xf>
    <xf numFmtId="0" fontId="4" fillId="0" borderId="10" xfId="0" applyFont="1" applyBorder="1" applyAlignment="1">
      <alignment horizontal="center" shrinkToFi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9" xfId="0" applyFont="1" applyBorder="1"/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5" fillId="0" borderId="0" xfId="0" applyFont="1"/>
    <xf numFmtId="0" fontId="5" fillId="0" borderId="12" xfId="0" applyFont="1" applyBorder="1"/>
    <xf numFmtId="0" fontId="5" fillId="0" borderId="14" xfId="0" applyFont="1" applyBorder="1"/>
    <xf numFmtId="0" fontId="5" fillId="0" borderId="7" xfId="0" applyFont="1" applyBorder="1"/>
    <xf numFmtId="0" fontId="5" fillId="0" borderId="5" xfId="0" applyFont="1" applyBorder="1"/>
    <xf numFmtId="0" fontId="5" fillId="0" borderId="7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187" fontId="5" fillId="0" borderId="14" xfId="1" applyNumberFormat="1" applyFont="1" applyBorder="1"/>
    <xf numFmtId="188" fontId="5" fillId="0" borderId="7" xfId="1" applyNumberFormat="1" applyFont="1" applyBorder="1"/>
    <xf numFmtId="188" fontId="5" fillId="0" borderId="14" xfId="1" applyNumberFormat="1" applyFont="1" applyBorder="1"/>
    <xf numFmtId="187" fontId="5" fillId="0" borderId="7" xfId="1" applyNumberFormat="1" applyFont="1" applyBorder="1"/>
    <xf numFmtId="0" fontId="5" fillId="0" borderId="7" xfId="0" applyFont="1" applyBorder="1" applyAlignment="1">
      <alignment horizontal="center"/>
    </xf>
    <xf numFmtId="187" fontId="5" fillId="0" borderId="0" xfId="1" applyNumberFormat="1" applyFont="1"/>
    <xf numFmtId="0" fontId="3" fillId="0" borderId="14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1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 applyBorder="1"/>
  </cellXfs>
  <cellStyles count="7">
    <cellStyle name="Comma" xfId="1" builtinId="3"/>
    <cellStyle name="Comma 2" xfId="2"/>
    <cellStyle name="Comma 2 2" xfId="3"/>
    <cellStyle name="Normal" xfId="0" builtinId="0"/>
    <cellStyle name="Normal 2" xfId="4"/>
    <cellStyle name="Normal 3" xfId="5"/>
    <cellStyle name="ปกติ_T-1.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0</xdr:row>
      <xdr:rowOff>0</xdr:rowOff>
    </xdr:from>
    <xdr:to>
      <xdr:col>19</xdr:col>
      <xdr:colOff>57150</xdr:colOff>
      <xdr:row>18</xdr:row>
      <xdr:rowOff>142875</xdr:rowOff>
    </xdr:to>
    <xdr:grpSp>
      <xdr:nvGrpSpPr>
        <xdr:cNvPr id="2" name="Group 249"/>
        <xdr:cNvGrpSpPr>
          <a:grpSpLocks/>
        </xdr:cNvGrpSpPr>
      </xdr:nvGrpSpPr>
      <xdr:grpSpPr bwMode="auto">
        <a:xfrm>
          <a:off x="9525000" y="0"/>
          <a:ext cx="542925" cy="4162425"/>
          <a:chOff x="1000" y="0"/>
          <a:chExt cx="57" cy="68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5" y="35"/>
            <a:ext cx="29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สถิติเกี่ยวกับหญิงและชาย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19"/>
  <sheetViews>
    <sheetView showGridLines="0" tabSelected="1" zoomScaleNormal="100" workbookViewId="0">
      <selection activeCell="G19" sqref="G19"/>
    </sheetView>
  </sheetViews>
  <sheetFormatPr defaultRowHeight="18.75"/>
  <cols>
    <col min="1" max="1" width="0.85546875" style="7" customWidth="1"/>
    <col min="2" max="2" width="5.85546875" style="7" customWidth="1"/>
    <col min="3" max="3" width="4.42578125" style="7" customWidth="1"/>
    <col min="4" max="4" width="7.7109375" style="7" customWidth="1"/>
    <col min="5" max="7" width="8.85546875" style="7" customWidth="1"/>
    <col min="8" max="16" width="8.7109375" style="7" customWidth="1"/>
    <col min="17" max="17" width="19" style="6" customWidth="1"/>
    <col min="18" max="18" width="2.28515625" style="7" customWidth="1"/>
    <col min="19" max="19" width="5" style="7" customWidth="1"/>
    <col min="20" max="16384" width="9.140625" style="7"/>
  </cols>
  <sheetData>
    <row r="1" spans="1:17" s="1" customFormat="1">
      <c r="B1" s="1" t="s">
        <v>0</v>
      </c>
      <c r="C1" s="2">
        <v>2</v>
      </c>
      <c r="D1" s="1" t="s">
        <v>1</v>
      </c>
      <c r="Q1" s="3"/>
    </row>
    <row r="2" spans="1:17" s="4" customFormat="1">
      <c r="B2" s="1" t="s">
        <v>2</v>
      </c>
      <c r="C2" s="2">
        <v>2</v>
      </c>
      <c r="D2" s="1" t="s">
        <v>3</v>
      </c>
      <c r="E2" s="1"/>
      <c r="Q2" s="5"/>
    </row>
    <row r="3" spans="1:17" ht="6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7" s="13" customFormat="1" ht="15.75">
      <c r="A4" s="8"/>
      <c r="B4" s="8"/>
      <c r="C4" s="8"/>
      <c r="D4" s="8"/>
      <c r="E4" s="9" t="s">
        <v>4</v>
      </c>
      <c r="F4" s="10"/>
      <c r="G4" s="10"/>
      <c r="H4" s="10"/>
      <c r="I4" s="10"/>
      <c r="J4" s="11"/>
      <c r="K4" s="9" t="s">
        <v>5</v>
      </c>
      <c r="L4" s="10"/>
      <c r="M4" s="10"/>
      <c r="N4" s="10"/>
      <c r="O4" s="10"/>
      <c r="P4" s="10"/>
      <c r="Q4" s="12" t="s">
        <v>6</v>
      </c>
    </row>
    <row r="5" spans="1:17" s="13" customFormat="1" ht="21.75" customHeight="1">
      <c r="A5" s="14"/>
      <c r="B5" s="14"/>
      <c r="C5" s="14"/>
      <c r="D5" s="14"/>
      <c r="E5" s="15" t="s">
        <v>7</v>
      </c>
      <c r="F5" s="16"/>
      <c r="G5" s="17"/>
      <c r="H5" s="18" t="s">
        <v>8</v>
      </c>
      <c r="I5" s="19"/>
      <c r="J5" s="20"/>
      <c r="K5" s="15" t="s">
        <v>7</v>
      </c>
      <c r="L5" s="16"/>
      <c r="M5" s="17"/>
      <c r="N5" s="18" t="s">
        <v>8</v>
      </c>
      <c r="O5" s="19"/>
      <c r="P5" s="20"/>
      <c r="Q5" s="21"/>
    </row>
    <row r="6" spans="1:17" s="13" customFormat="1" ht="21.75" customHeight="1">
      <c r="A6" s="22" t="s">
        <v>9</v>
      </c>
      <c r="B6" s="22"/>
      <c r="C6" s="22"/>
      <c r="D6" s="22"/>
      <c r="E6" s="23" t="s">
        <v>10</v>
      </c>
      <c r="F6" s="24"/>
      <c r="G6" s="25"/>
      <c r="H6" s="26" t="s">
        <v>11</v>
      </c>
      <c r="I6" s="27"/>
      <c r="J6" s="28"/>
      <c r="K6" s="23" t="s">
        <v>10</v>
      </c>
      <c r="L6" s="24"/>
      <c r="M6" s="25"/>
      <c r="N6" s="26" t="s">
        <v>11</v>
      </c>
      <c r="O6" s="27"/>
      <c r="P6" s="28"/>
      <c r="Q6" s="21"/>
    </row>
    <row r="7" spans="1:17" s="13" customFormat="1" ht="15.75">
      <c r="A7" s="22"/>
      <c r="B7" s="22"/>
      <c r="C7" s="22"/>
      <c r="D7" s="29"/>
      <c r="E7" s="30" t="s">
        <v>12</v>
      </c>
      <c r="F7" s="30" t="s">
        <v>13</v>
      </c>
      <c r="G7" s="31" t="s">
        <v>14</v>
      </c>
      <c r="H7" s="30" t="s">
        <v>12</v>
      </c>
      <c r="I7" s="30" t="s">
        <v>13</v>
      </c>
      <c r="J7" s="31" t="s">
        <v>14</v>
      </c>
      <c r="K7" s="30" t="s">
        <v>12</v>
      </c>
      <c r="L7" s="30" t="s">
        <v>13</v>
      </c>
      <c r="M7" s="31" t="s">
        <v>14</v>
      </c>
      <c r="N7" s="30" t="s">
        <v>12</v>
      </c>
      <c r="O7" s="30" t="s">
        <v>13</v>
      </c>
      <c r="P7" s="30" t="s">
        <v>14</v>
      </c>
      <c r="Q7" s="21"/>
    </row>
    <row r="8" spans="1:17" s="13" customFormat="1" ht="15.75">
      <c r="A8" s="32"/>
      <c r="B8" s="32"/>
      <c r="C8" s="32"/>
      <c r="D8" s="32"/>
      <c r="E8" s="33" t="s">
        <v>15</v>
      </c>
      <c r="F8" s="33" t="s">
        <v>16</v>
      </c>
      <c r="G8" s="34" t="s">
        <v>17</v>
      </c>
      <c r="H8" s="33" t="s">
        <v>15</v>
      </c>
      <c r="I8" s="33" t="s">
        <v>16</v>
      </c>
      <c r="J8" s="34" t="s">
        <v>17</v>
      </c>
      <c r="K8" s="33" t="s">
        <v>15</v>
      </c>
      <c r="L8" s="33" t="s">
        <v>16</v>
      </c>
      <c r="M8" s="34" t="s">
        <v>17</v>
      </c>
      <c r="N8" s="33" t="s">
        <v>15</v>
      </c>
      <c r="O8" s="33" t="s">
        <v>16</v>
      </c>
      <c r="P8" s="33" t="s">
        <v>17</v>
      </c>
      <c r="Q8" s="35"/>
    </row>
    <row r="9" spans="1:17" s="36" customFormat="1" ht="24" customHeight="1">
      <c r="E9" s="37"/>
      <c r="F9" s="37"/>
      <c r="G9" s="38"/>
      <c r="H9" s="39"/>
      <c r="I9" s="39"/>
      <c r="J9" s="38"/>
      <c r="L9" s="40"/>
      <c r="M9" s="37"/>
      <c r="N9" s="40"/>
      <c r="O9" s="40"/>
      <c r="P9" s="40"/>
      <c r="Q9" s="41"/>
    </row>
    <row r="10" spans="1:17" s="36" customFormat="1" ht="24" customHeight="1">
      <c r="A10" s="42">
        <v>2552</v>
      </c>
      <c r="B10" s="42"/>
      <c r="C10" s="42"/>
      <c r="D10" s="43"/>
      <c r="E10" s="44">
        <f>SUM(F10+G10)</f>
        <v>7678</v>
      </c>
      <c r="F10" s="44">
        <v>3936</v>
      </c>
      <c r="G10" s="44">
        <v>3742</v>
      </c>
      <c r="H10" s="45">
        <v>18.2</v>
      </c>
      <c r="I10" s="46">
        <v>18.600000000000001</v>
      </c>
      <c r="J10" s="46">
        <v>17.7</v>
      </c>
      <c r="K10" s="44">
        <f>SUM(L10+M10)</f>
        <v>1938</v>
      </c>
      <c r="L10" s="47">
        <v>1144</v>
      </c>
      <c r="M10" s="44">
        <v>794</v>
      </c>
      <c r="N10" s="45">
        <v>4.5999999999999996</v>
      </c>
      <c r="O10" s="45">
        <v>5.4</v>
      </c>
      <c r="P10" s="45">
        <v>3.8</v>
      </c>
      <c r="Q10" s="48">
        <v>2009</v>
      </c>
    </row>
    <row r="11" spans="1:17" s="36" customFormat="1" ht="21" customHeight="1">
      <c r="A11" s="42">
        <v>2553</v>
      </c>
      <c r="B11" s="42"/>
      <c r="C11" s="42"/>
      <c r="D11" s="43"/>
      <c r="E11" s="44">
        <f>SUM(F11+G11)</f>
        <v>7248</v>
      </c>
      <c r="F11" s="44">
        <v>3842</v>
      </c>
      <c r="G11" s="44">
        <v>3406</v>
      </c>
      <c r="H11" s="45">
        <v>16.899999999999999</v>
      </c>
      <c r="I11" s="46">
        <v>17.899999999999999</v>
      </c>
      <c r="J11" s="46">
        <v>15.9</v>
      </c>
      <c r="K11" s="44">
        <f>SUM(L11+M11)</f>
        <v>1958</v>
      </c>
      <c r="L11" s="47">
        <v>1174</v>
      </c>
      <c r="M11" s="44">
        <v>784</v>
      </c>
      <c r="N11" s="45">
        <v>4.5999999999999996</v>
      </c>
      <c r="O11" s="45">
        <v>5.5</v>
      </c>
      <c r="P11" s="45">
        <v>3.7</v>
      </c>
      <c r="Q11" s="48">
        <v>2010</v>
      </c>
    </row>
    <row r="12" spans="1:17" s="36" customFormat="1" ht="21" customHeight="1">
      <c r="A12" s="42">
        <v>2554</v>
      </c>
      <c r="B12" s="42"/>
      <c r="C12" s="42"/>
      <c r="D12" s="43"/>
      <c r="E12" s="44">
        <f>SUM(F12+G12)</f>
        <v>7527</v>
      </c>
      <c r="F12" s="44">
        <v>3859</v>
      </c>
      <c r="G12" s="44">
        <v>3668</v>
      </c>
      <c r="H12" s="45">
        <f>E12*1000/434650</f>
        <v>17.317381801449443</v>
      </c>
      <c r="I12" s="45">
        <f>F12*1000/217131</f>
        <v>17.772681008239267</v>
      </c>
      <c r="J12" s="46">
        <f>G12*1000/217519</f>
        <v>16.862894735632288</v>
      </c>
      <c r="K12" s="44">
        <f>SUM(L12+M12)</f>
        <v>1975</v>
      </c>
      <c r="L12" s="47">
        <v>1203</v>
      </c>
      <c r="M12" s="44">
        <v>772</v>
      </c>
      <c r="N12" s="45">
        <f>K12*1000/434650</f>
        <v>4.5438858851949844</v>
      </c>
      <c r="O12" s="45">
        <f>L12*1000/217131</f>
        <v>5.540434115810271</v>
      </c>
      <c r="P12" s="45">
        <f>M12*1000/217519</f>
        <v>3.5491152497023251</v>
      </c>
      <c r="Q12" s="48">
        <v>2011</v>
      </c>
    </row>
    <row r="13" spans="1:17" s="36" customFormat="1" ht="21" customHeight="1">
      <c r="A13" s="42">
        <v>2555</v>
      </c>
      <c r="B13" s="42"/>
      <c r="C13" s="42"/>
      <c r="D13" s="43"/>
      <c r="E13" s="44">
        <f>SUM(F13+G13)</f>
        <v>7484</v>
      </c>
      <c r="F13" s="44">
        <v>3825</v>
      </c>
      <c r="G13" s="44">
        <v>3659</v>
      </c>
      <c r="H13" s="45">
        <f>E13*1000/434650</f>
        <v>17.218451627746461</v>
      </c>
      <c r="I13" s="45">
        <f>F13*1000/217131</f>
        <v>17.616093510369318</v>
      </c>
      <c r="J13" s="46">
        <f>G13*1000/217519</f>
        <v>16.821519039716073</v>
      </c>
      <c r="K13" s="49">
        <f>SUM(L13+M13)</f>
        <v>1545</v>
      </c>
      <c r="L13" s="47">
        <v>1200</v>
      </c>
      <c r="M13" s="44">
        <v>345</v>
      </c>
      <c r="N13" s="45">
        <f>K13*1000/434650</f>
        <v>3.5545841481651905</v>
      </c>
      <c r="O13" s="45">
        <f>L13*1000/217131</f>
        <v>5.5266175718805695</v>
      </c>
      <c r="P13" s="45">
        <f>M13*1000/217519</f>
        <v>1.5860683434550544</v>
      </c>
      <c r="Q13" s="48">
        <v>2012</v>
      </c>
    </row>
    <row r="14" spans="1:17" s="36" customFormat="1" ht="21" customHeight="1">
      <c r="A14" s="42">
        <v>2556</v>
      </c>
      <c r="B14" s="42"/>
      <c r="C14" s="42"/>
      <c r="D14" s="43"/>
      <c r="E14" s="44">
        <v>7266</v>
      </c>
      <c r="F14" s="44">
        <v>3732</v>
      </c>
      <c r="G14" s="44">
        <v>3534</v>
      </c>
      <c r="H14" s="45">
        <v>16.22</v>
      </c>
      <c r="I14" s="45">
        <v>8.33</v>
      </c>
      <c r="J14" s="46">
        <v>7.89</v>
      </c>
      <c r="K14" s="49">
        <v>2146</v>
      </c>
      <c r="L14" s="47">
        <v>1296</v>
      </c>
      <c r="M14" s="44">
        <v>850</v>
      </c>
      <c r="N14" s="45">
        <v>4.79</v>
      </c>
      <c r="O14" s="45">
        <v>5.81</v>
      </c>
      <c r="P14" s="45">
        <v>3.78</v>
      </c>
      <c r="Q14" s="48">
        <v>2013</v>
      </c>
    </row>
    <row r="15" spans="1:17" ht="21" customHeight="1">
      <c r="E15" s="50"/>
      <c r="F15" s="50"/>
      <c r="G15" s="50"/>
      <c r="H15" s="51"/>
      <c r="I15" s="51"/>
      <c r="J15" s="50"/>
      <c r="L15" s="51"/>
      <c r="M15" s="50"/>
      <c r="N15" s="51"/>
      <c r="O15" s="51"/>
      <c r="P15" s="51"/>
      <c r="Q15" s="51"/>
    </row>
    <row r="16" spans="1:17" ht="6" customHeight="1">
      <c r="E16" s="50"/>
      <c r="F16" s="50"/>
      <c r="G16" s="50"/>
      <c r="H16" s="51"/>
      <c r="I16" s="51"/>
      <c r="J16" s="50"/>
      <c r="L16" s="51"/>
      <c r="M16" s="50"/>
      <c r="N16" s="51"/>
      <c r="O16" s="51"/>
      <c r="P16" s="51"/>
      <c r="Q16" s="52"/>
    </row>
    <row r="17" spans="1:17" ht="6" customHeight="1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</row>
    <row r="18" spans="1:17" s="36" customFormat="1" ht="17.25">
      <c r="B18" s="54" t="s">
        <v>18</v>
      </c>
      <c r="Q18" s="55"/>
    </row>
    <row r="19" spans="1:17" s="36" customFormat="1" ht="17.25">
      <c r="B19" s="13" t="s">
        <v>19</v>
      </c>
      <c r="Q19" s="55"/>
    </row>
  </sheetData>
  <mergeCells count="18">
    <mergeCell ref="A10:D10"/>
    <mergeCell ref="A11:D11"/>
    <mergeCell ref="A12:D12"/>
    <mergeCell ref="A13:D13"/>
    <mergeCell ref="A14:D14"/>
    <mergeCell ref="A6:D6"/>
    <mergeCell ref="E6:G6"/>
    <mergeCell ref="H6:J6"/>
    <mergeCell ref="K6:M6"/>
    <mergeCell ref="N6:P6"/>
    <mergeCell ref="A7:D7"/>
    <mergeCell ref="E4:J4"/>
    <mergeCell ref="K4:P4"/>
    <mergeCell ref="Q4:Q8"/>
    <mergeCell ref="E5:G5"/>
    <mergeCell ref="H5:J5"/>
    <mergeCell ref="K5:M5"/>
    <mergeCell ref="N5:P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T2</vt:lpstr>
      <vt:lpstr>'T2'!Print_Area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2014-09-30T02:49:30Z</dcterms:created>
  <dcterms:modified xsi:type="dcterms:W3CDTF">2014-09-30T02:49:49Z</dcterms:modified>
</cp:coreProperties>
</file>