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2 " sheetId="1" r:id="rId1"/>
  </sheets>
  <calcPr calcId="125725"/>
</workbook>
</file>

<file path=xl/calcChain.xml><?xml version="1.0" encoding="utf-8"?>
<calcChain xmlns="http://schemas.openxmlformats.org/spreadsheetml/2006/main">
  <c r="E102" i="1"/>
  <c r="E101"/>
  <c r="E100"/>
  <c r="E99"/>
  <c r="E98"/>
  <c r="E97"/>
  <c r="E96"/>
  <c r="E95"/>
  <c r="E93"/>
  <c r="E92"/>
  <c r="E91"/>
  <c r="E90"/>
  <c r="E89"/>
  <c r="E88"/>
  <c r="E81"/>
  <c r="E79"/>
  <c r="E78"/>
  <c r="E77"/>
  <c r="E76"/>
  <c r="E75"/>
  <c r="E74"/>
  <c r="E73"/>
  <c r="E72"/>
  <c r="E71"/>
  <c r="E70"/>
  <c r="E69"/>
  <c r="E68"/>
  <c r="E67"/>
  <c r="E66"/>
  <c r="E65"/>
  <c r="E61"/>
  <c r="E54"/>
  <c r="E53"/>
  <c r="E52"/>
  <c r="E50"/>
  <c r="E49"/>
  <c r="E48"/>
  <c r="E47"/>
  <c r="E46"/>
  <c r="E45"/>
  <c r="E44"/>
  <c r="E43"/>
  <c r="E42"/>
  <c r="E41"/>
  <c r="E40"/>
  <c r="E39"/>
  <c r="E38"/>
  <c r="E37"/>
  <c r="E26"/>
  <c r="E25"/>
  <c r="E24"/>
  <c r="E23"/>
  <c r="E22"/>
  <c r="E21"/>
  <c r="E20"/>
  <c r="E19"/>
  <c r="E18"/>
  <c r="E17"/>
  <c r="E16"/>
  <c r="E15"/>
  <c r="E13"/>
  <c r="E12"/>
  <c r="E11"/>
  <c r="E10"/>
  <c r="G9"/>
  <c r="F9"/>
  <c r="E9"/>
  <c r="G8"/>
  <c r="F8"/>
  <c r="E8"/>
  <c r="G7"/>
  <c r="F7"/>
  <c r="E7"/>
</calcChain>
</file>

<file path=xl/sharedStrings.xml><?xml version="1.0" encoding="utf-8"?>
<sst xmlns="http://schemas.openxmlformats.org/spreadsheetml/2006/main" count="301" uniqueCount="149">
  <si>
    <t>ตาราง</t>
  </si>
  <si>
    <t>จำนวนประชากรจากการทะเบียน จำแนกตามเพศ เป็นรายอำเภอ และเขตการปกครอง  พ.ศ. 2553 - 2555</t>
  </si>
  <si>
    <t>TABLE</t>
  </si>
  <si>
    <t>NUMBER OF POPULATION FROM REGISTRATION RECORD BY SEX, DISTRICT AND AREA: 2010 - 2012</t>
  </si>
  <si>
    <t xml:space="preserve"> อำเภอ</t>
  </si>
  <si>
    <t>2546 ( 2003  )</t>
  </si>
  <si>
    <t>2553 (2010)</t>
  </si>
  <si>
    <t>2554 (2011)</t>
  </si>
  <si>
    <t>2555 (2012)</t>
  </si>
  <si>
    <t>District</t>
  </si>
  <si>
    <t>รวม</t>
  </si>
  <si>
    <t>ชาย</t>
  </si>
  <si>
    <t>หญิง</t>
  </si>
  <si>
    <t>Total</t>
  </si>
  <si>
    <t>Male</t>
  </si>
  <si>
    <t>Female</t>
  </si>
  <si>
    <t xml:space="preserve">      จังหวัดอุบลราชธานี</t>
  </si>
  <si>
    <t xml:space="preserve">      Ubon Ratchathani Province</t>
  </si>
  <si>
    <t xml:space="preserve">         ในเขตเทศบาล</t>
  </si>
  <si>
    <t xml:space="preserve">         Municipal area</t>
  </si>
  <si>
    <t xml:space="preserve">         นอกเขตเทศบาล</t>
  </si>
  <si>
    <t xml:space="preserve">         Non-municipal area</t>
  </si>
  <si>
    <t>อำเภอเมืองอุบลราชธานี</t>
  </si>
  <si>
    <t xml:space="preserve">Mueang Ubon Ratchathani District </t>
  </si>
  <si>
    <t xml:space="preserve">   เทศบาลนครอุบลราชธานี</t>
  </si>
  <si>
    <t xml:space="preserve">   Ubon Ratchathani City Municipality</t>
  </si>
  <si>
    <t xml:space="preserve">   เทศบาลตำบลอุบล</t>
  </si>
  <si>
    <t xml:space="preserve">   Ubon Subdistrict Municipality</t>
  </si>
  <si>
    <t xml:space="preserve">   เทศบาลตำบลขามใหญ่</t>
  </si>
  <si>
    <t xml:space="preserve">   Kham Yai Subdistrict Municipality</t>
  </si>
  <si>
    <t>เทศบาลตำบลปทุม</t>
  </si>
  <si>
    <t xml:space="preserve">   Pathum Subdistrict Municipality</t>
  </si>
  <si>
    <t xml:space="preserve">   นอกเขตเทศบาล</t>
  </si>
  <si>
    <t xml:space="preserve">   Non-municipal area</t>
  </si>
  <si>
    <t>อำเภอศรีเมืองใหม่</t>
  </si>
  <si>
    <t xml:space="preserve">Si Mueang Mai District </t>
  </si>
  <si>
    <t xml:space="preserve">   เทศบาลตำบลศรีเมืองใหม่</t>
  </si>
  <si>
    <t xml:space="preserve">   Si Mueang Mai Subdistrict Municipality</t>
  </si>
  <si>
    <t>อำเภอโขงเจียม</t>
  </si>
  <si>
    <t xml:space="preserve">Khong Chiam District </t>
  </si>
  <si>
    <t xml:space="preserve">   เทศบาลตำบลบ้านด่าน</t>
  </si>
  <si>
    <t xml:space="preserve">   Ban Dan Subdistrict Municipality</t>
  </si>
  <si>
    <t>อำเภอเขื่องใน</t>
  </si>
  <si>
    <t xml:space="preserve">Khueang Nai District </t>
  </si>
  <si>
    <t xml:space="preserve">   เทศบาลตำบลเขื่องใน</t>
  </si>
  <si>
    <t xml:space="preserve">   Khueang Nai Subdistrict Municipality</t>
  </si>
  <si>
    <t>อำเภอเขมราฐ</t>
  </si>
  <si>
    <t xml:space="preserve">Khemarat District </t>
  </si>
  <si>
    <t xml:space="preserve">   เทศบาลตำบลเขมราฐ</t>
  </si>
  <si>
    <t xml:space="preserve">   Khemarat Subdistrict Municipality</t>
  </si>
  <si>
    <t xml:space="preserve">   เทศบาลตำบลเทพวงศา</t>
  </si>
  <si>
    <t xml:space="preserve">   Tep Wongsa  Subdistrict Municipality</t>
  </si>
  <si>
    <t>จำนวนประชากรจากการทะเบียน จำแนกตามเพศ เป็นรายอำเภอ และเขตการปกครอง  พ.ศ. 2553 - 2555   (ต่อ)</t>
  </si>
  <si>
    <t>NUMBER OF POPULATION FROM REGISTRATION RECORD BY SEX, DISTRICT AND AREA: 2010 - 2012  (Contd.)</t>
  </si>
  <si>
    <t xml:space="preserve">   เทศบาลตำบลขามป้อม</t>
  </si>
  <si>
    <t xml:space="preserve">   Kham Pom   Subdistrict Municipality</t>
  </si>
  <si>
    <t xml:space="preserve">   เทศบาลตำบลหนองผือ</t>
  </si>
  <si>
    <t xml:space="preserve">   Nong Phue  Subdistrict Municipality</t>
  </si>
  <si>
    <t>นอกเขตเทศบาล</t>
  </si>
  <si>
    <t>อำเภอเดชอุดม</t>
  </si>
  <si>
    <t xml:space="preserve">Det Udom District </t>
  </si>
  <si>
    <t xml:space="preserve">   เทศบาลตำบลนาส่วง</t>
  </si>
  <si>
    <t xml:space="preserve">   Na Suang Subdistrict Municipality</t>
  </si>
  <si>
    <t xml:space="preserve">   เทศบาลตำบลบัวงาม</t>
  </si>
  <si>
    <t xml:space="preserve">   Bua Ngam Subdistrict Municipality</t>
  </si>
  <si>
    <t xml:space="preserve">   เทศบาลเมืองเดชอุดม</t>
  </si>
  <si>
    <t xml:space="preserve">   Det Udom Town Municipality </t>
  </si>
  <si>
    <t xml:space="preserve">   เทศบาลตำบลกุดประทาย</t>
  </si>
  <si>
    <t xml:space="preserve">   Kut Prathai Subdistrict Municipality</t>
  </si>
  <si>
    <t>อำเภอนาจะหลวย</t>
  </si>
  <si>
    <t xml:space="preserve">Na Chaluai District </t>
  </si>
  <si>
    <t xml:space="preserve">   เทศบาลตำบลนาจะหลวย</t>
  </si>
  <si>
    <t xml:space="preserve">   Na Chaluai Subdistrict Municipality</t>
  </si>
  <si>
    <t>อำเภอน้ำยืน</t>
  </si>
  <si>
    <t xml:space="preserve">Nam Yuen District </t>
  </si>
  <si>
    <t xml:space="preserve">   เทศบาลตำบลน้ำยืน</t>
  </si>
  <si>
    <t xml:space="preserve">   Nam Yuen Subdistrict Municipality</t>
  </si>
  <si>
    <t>อำเภอบุณฑริก</t>
  </si>
  <si>
    <t xml:space="preserve">Buntharik District </t>
  </si>
  <si>
    <t>เทศบาลตำบลบุณฑริก</t>
  </si>
  <si>
    <t xml:space="preserve">   Buntharik Subdistrict Municipality</t>
  </si>
  <si>
    <t>เทศบาลตำบลคอแลน</t>
  </si>
  <si>
    <t xml:space="preserve">   Kho Laen Subdistrict Municipality</t>
  </si>
  <si>
    <t>อำเภอตระการพืชผล</t>
  </si>
  <si>
    <t xml:space="preserve">Trakan Phuet Phon District </t>
  </si>
  <si>
    <t xml:space="preserve">   เทศบาลตำบลตระการพืชผล</t>
  </si>
  <si>
    <t xml:space="preserve">   Trakan Phuet Phon Subdistrict Municipality</t>
  </si>
  <si>
    <t>NUMBER OF POPULATION FROM REGISTRATION RECORD BY SEX, DISTRICT AND AREA: 2010 - 2012   (Contd.)</t>
  </si>
  <si>
    <t>อำเภอกุดข้าวปุ้น</t>
  </si>
  <si>
    <t xml:space="preserve">Kut Khaopun District </t>
  </si>
  <si>
    <t xml:space="preserve">   เทศบาลตำบลกุดข้าวปุ้น</t>
  </si>
  <si>
    <t xml:space="preserve">   Kut Khaopun Subdistrict Municipality</t>
  </si>
  <si>
    <t>อำเภอม่วงสามสิบ</t>
  </si>
  <si>
    <t xml:space="preserve">Muang Sam Sip District </t>
  </si>
  <si>
    <t xml:space="preserve">   เทศบาลตำบลม่วงสามสิบ</t>
  </si>
  <si>
    <t xml:space="preserve">   Muang Sam Sip Subdistrict Municipality</t>
  </si>
  <si>
    <t>อำเภอวารินชำราบ</t>
  </si>
  <si>
    <t xml:space="preserve">Warin Chamrap District </t>
  </si>
  <si>
    <t xml:space="preserve">   เทศบาลเมืองวารินชำราบ</t>
  </si>
  <si>
    <t xml:space="preserve">   Warin Chamrap Town Municipality</t>
  </si>
  <si>
    <t xml:space="preserve">   เทศบาลตำบลห้วยขะยุง</t>
  </si>
  <si>
    <t xml:space="preserve">   Huai Kha Yung Subdistrict Municipality</t>
  </si>
  <si>
    <t xml:space="preserve">   เทศบาลตำบลแสนสุข</t>
  </si>
  <si>
    <t xml:space="preserve">   Saen Suk Subdistrict Municipality</t>
  </si>
  <si>
    <t>อำเภอพิบูลมังสาหาร</t>
  </si>
  <si>
    <t xml:space="preserve">Phibun Mangsahan District </t>
  </si>
  <si>
    <t xml:space="preserve">   เทศบาลเมืองพิบูลมังสาหาร</t>
  </si>
  <si>
    <t xml:space="preserve">   Phibun Mangsahan Town Municipality</t>
  </si>
  <si>
    <t xml:space="preserve">   เทศบาลตำบลอ่างศิลา</t>
  </si>
  <si>
    <t xml:space="preserve">   Ang Sila Subdistrict Municipality</t>
  </si>
  <si>
    <t>อำเภอตาลสุม</t>
  </si>
  <si>
    <t xml:space="preserve">Tan Sum District </t>
  </si>
  <si>
    <t xml:space="preserve">   เทศบาลตำบลตาลสุม</t>
  </si>
  <si>
    <t xml:space="preserve">   Tan Sum Subdistrict Municipality</t>
  </si>
  <si>
    <t>อำเภอโพธิ์ไทร</t>
  </si>
  <si>
    <t>-</t>
  </si>
  <si>
    <t xml:space="preserve">Pho Sai District </t>
  </si>
  <si>
    <t xml:space="preserve">   เทศบาลตำบลโพธิ์ไทร</t>
  </si>
  <si>
    <t xml:space="preserve">   Pho Sai Subdistrict Municipality</t>
  </si>
  <si>
    <t>อำเภอสำโรง</t>
  </si>
  <si>
    <t xml:space="preserve">Samrong District </t>
  </si>
  <si>
    <t>อำเภอดอนมดแดง</t>
  </si>
  <si>
    <t xml:space="preserve">Don Mot Daeng District </t>
  </si>
  <si>
    <t>อำเภอสิรินธร</t>
  </si>
  <si>
    <t xml:space="preserve">Sirindhorn District </t>
  </si>
  <si>
    <t xml:space="preserve">   เทศบาลตำบลช่องเม็ก</t>
  </si>
  <si>
    <t xml:space="preserve">   Chong Mek Subdistrict Municipality</t>
  </si>
  <si>
    <t xml:space="preserve">   เทศบาลตำบลนิคมสร้างตนเอง</t>
  </si>
  <si>
    <t xml:space="preserve">   Nikhom Sang Toneng Lam Dom Chai </t>
  </si>
  <si>
    <t xml:space="preserve">     ลำโดมน้อย</t>
  </si>
  <si>
    <t xml:space="preserve">            Subdistrict Municipality</t>
  </si>
  <si>
    <t>อำเภอทุ่งศรีอุดม</t>
  </si>
  <si>
    <t xml:space="preserve">Thung Si Udom District </t>
  </si>
  <si>
    <t xml:space="preserve">อำเภอนาเยีย </t>
  </si>
  <si>
    <t xml:space="preserve">Na Yia District </t>
  </si>
  <si>
    <t xml:space="preserve">   เทศบาลตำบลนาเยีย</t>
  </si>
  <si>
    <t xml:space="preserve">   Na Yia Subdistrict Municipality</t>
  </si>
  <si>
    <t xml:space="preserve">อำเภอนาตาล </t>
  </si>
  <si>
    <t xml:space="preserve">Na Tan District </t>
  </si>
  <si>
    <t xml:space="preserve">อำเภอเหล่าเสือโก้ก </t>
  </si>
  <si>
    <t xml:space="preserve">Lao Suea Kok District </t>
  </si>
  <si>
    <t xml:space="preserve">อำเภอสว่างวีระวงศ์ </t>
  </si>
  <si>
    <t xml:space="preserve">Sawang Wirawong District </t>
  </si>
  <si>
    <t xml:space="preserve">อำเภอน้ำขุ่น </t>
  </si>
  <si>
    <t xml:space="preserve">Nam Khun District </t>
  </si>
  <si>
    <t>ที่มา:</t>
  </si>
  <si>
    <t>กรมการปกครอง กระทรวงมหาดไทย</t>
  </si>
  <si>
    <t>Source:</t>
  </si>
  <si>
    <t>Department of Provincial Administration, Ministry of Interior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</si>
</sst>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\ \ \ \ "/>
    <numFmt numFmtId="189" formatCode="#,##0\ \ "/>
  </numFmts>
  <fonts count="16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 New"/>
      <family val="1"/>
    </font>
    <font>
      <sz val="12"/>
      <name val="AngsanaUPC"/>
      <family val="1"/>
    </font>
    <font>
      <b/>
      <sz val="13"/>
      <name val="Angsana New"/>
      <family val="1"/>
    </font>
    <font>
      <b/>
      <sz val="12"/>
      <name val="Angsana New"/>
      <family val="1"/>
    </font>
    <font>
      <sz val="13"/>
      <name val="Angsana New"/>
      <family val="1"/>
    </font>
    <font>
      <sz val="13"/>
      <name val="AngsanaUPC"/>
      <family val="1"/>
      <charset val="222"/>
    </font>
    <font>
      <sz val="14"/>
      <name val="Angsana New"/>
      <family val="1"/>
    </font>
    <font>
      <sz val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6" fillId="0" borderId="0" xfId="1" applyFont="1" applyBorder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3" fillId="0" borderId="1" xfId="1" applyFont="1" applyBorder="1" applyAlignment="1"/>
    <xf numFmtId="0" fontId="3" fillId="0" borderId="2" xfId="1" applyFont="1" applyBorder="1" applyAlignment="1"/>
    <xf numFmtId="187" fontId="3" fillId="0" borderId="6" xfId="2" applyNumberFormat="1" applyFont="1" applyBorder="1"/>
    <xf numFmtId="41" fontId="10" fillId="0" borderId="10" xfId="0" applyNumberFormat="1" applyFont="1" applyBorder="1"/>
    <xf numFmtId="0" fontId="3" fillId="0" borderId="6" xfId="1" applyFont="1" applyBorder="1" applyAlignment="1"/>
    <xf numFmtId="0" fontId="9" fillId="0" borderId="1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3" fillId="0" borderId="0" xfId="1" applyFont="1" applyBorder="1"/>
    <xf numFmtId="0" fontId="9" fillId="0" borderId="7" xfId="1" applyFont="1" applyFill="1" applyBorder="1" applyAlignment="1">
      <alignment horizontal="left" vertical="center"/>
    </xf>
    <xf numFmtId="3" fontId="3" fillId="0" borderId="0" xfId="1" applyNumberFormat="1" applyFont="1" applyBorder="1"/>
    <xf numFmtId="187" fontId="3" fillId="0" borderId="8" xfId="2" applyNumberFormat="1" applyFont="1" applyBorder="1"/>
    <xf numFmtId="41" fontId="10" fillId="0" borderId="9" xfId="0" applyNumberFormat="1" applyFont="1" applyBorder="1"/>
    <xf numFmtId="40" fontId="3" fillId="0" borderId="8" xfId="2" applyNumberFormat="1" applyFont="1" applyFill="1" applyBorder="1" applyAlignment="1">
      <alignment horizontal="centerContinuous"/>
    </xf>
    <xf numFmtId="0" fontId="9" fillId="0" borderId="0" xfId="1" applyFont="1" applyFill="1" applyBorder="1" applyAlignment="1">
      <alignment horizontal="left" vertical="center"/>
    </xf>
    <xf numFmtId="0" fontId="3" fillId="0" borderId="0" xfId="1" applyFont="1" applyFill="1" applyBorder="1"/>
    <xf numFmtId="0" fontId="3" fillId="0" borderId="0" xfId="1" applyFont="1" applyFill="1"/>
    <xf numFmtId="40" fontId="3" fillId="0" borderId="8" xfId="1" applyNumberFormat="1" applyFont="1" applyFill="1" applyBorder="1" applyAlignment="1"/>
    <xf numFmtId="0" fontId="11" fillId="0" borderId="7" xfId="1" applyFont="1" applyFill="1" applyBorder="1" applyAlignment="1">
      <alignment horizontal="left" vertical="center"/>
    </xf>
    <xf numFmtId="3" fontId="6" fillId="0" borderId="0" xfId="1" applyNumberFormat="1" applyFont="1" applyBorder="1"/>
    <xf numFmtId="187" fontId="6" fillId="0" borderId="8" xfId="2" applyNumberFormat="1" applyFont="1" applyBorder="1"/>
    <xf numFmtId="187" fontId="6" fillId="0" borderId="9" xfId="2" applyNumberFormat="1" applyFont="1" applyBorder="1"/>
    <xf numFmtId="187" fontId="6" fillId="0" borderId="7" xfId="2" applyNumberFormat="1" applyFont="1" applyBorder="1"/>
    <xf numFmtId="41" fontId="7" fillId="0" borderId="9" xfId="0" applyNumberFormat="1" applyFont="1" applyBorder="1"/>
    <xf numFmtId="40" fontId="6" fillId="0" borderId="8" xfId="1" applyNumberFormat="1" applyFont="1" applyFill="1" applyBorder="1" applyAlignment="1"/>
    <xf numFmtId="0" fontId="12" fillId="0" borderId="0" xfId="1" applyFont="1" applyFill="1" applyBorder="1"/>
    <xf numFmtId="0" fontId="12" fillId="0" borderId="0" xfId="1" applyFont="1" applyFill="1"/>
    <xf numFmtId="0" fontId="11" fillId="0" borderId="15" xfId="1" applyFont="1" applyFill="1" applyBorder="1" applyAlignment="1">
      <alignment horizontal="left" vertical="center"/>
    </xf>
    <xf numFmtId="3" fontId="6" fillId="0" borderId="16" xfId="1" applyNumberFormat="1" applyFont="1" applyBorder="1"/>
    <xf numFmtId="187" fontId="6" fillId="0" borderId="16" xfId="2" applyNumberFormat="1" applyFont="1" applyBorder="1"/>
    <xf numFmtId="41" fontId="7" fillId="0" borderId="17" xfId="0" applyNumberFormat="1" applyFont="1" applyBorder="1"/>
    <xf numFmtId="40" fontId="6" fillId="0" borderId="16" xfId="1" applyNumberFormat="1" applyFont="1" applyFill="1" applyBorder="1" applyAlignment="1"/>
    <xf numFmtId="0" fontId="11" fillId="0" borderId="16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3" fontId="6" fillId="0" borderId="1" xfId="1" applyNumberFormat="1" applyFont="1" applyBorder="1"/>
    <xf numFmtId="187" fontId="3" fillId="0" borderId="1" xfId="2" applyNumberFormat="1" applyFont="1" applyBorder="1"/>
    <xf numFmtId="41" fontId="7" fillId="0" borderId="10" xfId="0" applyNumberFormat="1" applyFont="1" applyBorder="1"/>
    <xf numFmtId="40" fontId="6" fillId="0" borderId="6" xfId="1" applyNumberFormat="1" applyFont="1" applyFill="1" applyBorder="1" applyAlignment="1"/>
    <xf numFmtId="0" fontId="11" fillId="0" borderId="1" xfId="1" applyFont="1" applyFill="1" applyBorder="1" applyAlignment="1">
      <alignment horizontal="left" vertical="center"/>
    </xf>
    <xf numFmtId="187" fontId="3" fillId="0" borderId="0" xfId="2" applyNumberFormat="1" applyFont="1" applyBorder="1"/>
    <xf numFmtId="3" fontId="11" fillId="0" borderId="0" xfId="1" applyNumberFormat="1" applyFont="1" applyBorder="1"/>
    <xf numFmtId="3" fontId="11" fillId="0" borderId="7" xfId="1" applyNumberFormat="1" applyFont="1" applyBorder="1"/>
    <xf numFmtId="187" fontId="11" fillId="0" borderId="9" xfId="2" applyNumberFormat="1" applyFont="1" applyBorder="1"/>
    <xf numFmtId="40" fontId="11" fillId="0" borderId="8" xfId="1" applyNumberFormat="1" applyFont="1" applyFill="1" applyBorder="1" applyAlignment="1"/>
    <xf numFmtId="40" fontId="11" fillId="0" borderId="8" xfId="1" applyNumberFormat="1" applyFont="1" applyFill="1" applyBorder="1" applyAlignment="1">
      <alignment horizontal="centerContinuous"/>
    </xf>
    <xf numFmtId="40" fontId="11" fillId="0" borderId="8" xfId="1" applyNumberFormat="1" applyFont="1" applyFill="1" applyBorder="1"/>
    <xf numFmtId="0" fontId="5" fillId="0" borderId="0" xfId="1" applyFont="1" applyFill="1" applyBorder="1"/>
    <xf numFmtId="0" fontId="5" fillId="0" borderId="0" xfId="1" applyFont="1" applyFill="1"/>
    <xf numFmtId="3" fontId="11" fillId="0" borderId="16" xfId="1" applyNumberFormat="1" applyFont="1" applyBorder="1"/>
    <xf numFmtId="3" fontId="11" fillId="0" borderId="15" xfId="1" applyNumberFormat="1" applyFont="1" applyBorder="1"/>
    <xf numFmtId="187" fontId="11" fillId="0" borderId="17" xfId="2" applyNumberFormat="1" applyFont="1" applyBorder="1"/>
    <xf numFmtId="40" fontId="11" fillId="0" borderId="18" xfId="1" applyNumberFormat="1" applyFont="1" applyFill="1" applyBorder="1" applyAlignment="1"/>
    <xf numFmtId="187" fontId="5" fillId="0" borderId="0" xfId="2" applyNumberFormat="1" applyFont="1" applyBorder="1"/>
    <xf numFmtId="187" fontId="5" fillId="0" borderId="0" xfId="2" applyNumberFormat="1" applyFont="1"/>
    <xf numFmtId="3" fontId="11" fillId="0" borderId="1" xfId="1" applyNumberFormat="1" applyFont="1" applyBorder="1"/>
    <xf numFmtId="3" fontId="11" fillId="0" borderId="2" xfId="1" applyNumberFormat="1" applyFont="1" applyBorder="1"/>
    <xf numFmtId="187" fontId="11" fillId="0" borderId="10" xfId="2" applyNumberFormat="1" applyFont="1" applyBorder="1"/>
    <xf numFmtId="40" fontId="11" fillId="0" borderId="6" xfId="1" applyNumberFormat="1" applyFont="1" applyFill="1" applyBorder="1" applyAlignment="1"/>
    <xf numFmtId="187" fontId="11" fillId="0" borderId="0" xfId="2" applyNumberFormat="1" applyFont="1" applyBorder="1"/>
    <xf numFmtId="0" fontId="12" fillId="0" borderId="19" xfId="1" applyFont="1" applyFill="1" applyBorder="1"/>
    <xf numFmtId="187" fontId="9" fillId="0" borderId="0" xfId="2" applyNumberFormat="1" applyFont="1" applyBorder="1"/>
    <xf numFmtId="3" fontId="11" fillId="0" borderId="0" xfId="1" applyNumberFormat="1" applyFont="1" applyFill="1" applyBorder="1"/>
    <xf numFmtId="3" fontId="11" fillId="0" borderId="7" xfId="1" applyNumberFormat="1" applyFont="1" applyFill="1" applyBorder="1"/>
    <xf numFmtId="187" fontId="11" fillId="0" borderId="9" xfId="2" applyNumberFormat="1" applyFont="1" applyBorder="1" applyAlignment="1">
      <alignment horizontal="center"/>
    </xf>
    <xf numFmtId="3" fontId="11" fillId="0" borderId="16" xfId="1" applyNumberFormat="1" applyFont="1" applyFill="1" applyBorder="1"/>
    <xf numFmtId="3" fontId="11" fillId="0" borderId="15" xfId="1" applyNumberFormat="1" applyFont="1" applyFill="1" applyBorder="1"/>
    <xf numFmtId="40" fontId="11" fillId="0" borderId="18" xfId="1" applyNumberFormat="1" applyFont="1" applyFill="1" applyBorder="1"/>
    <xf numFmtId="3" fontId="11" fillId="0" borderId="1" xfId="1" applyNumberFormat="1" applyFont="1" applyFill="1" applyBorder="1"/>
    <xf numFmtId="3" fontId="11" fillId="0" borderId="2" xfId="1" applyNumberFormat="1" applyFont="1" applyFill="1" applyBorder="1"/>
    <xf numFmtId="40" fontId="11" fillId="0" borderId="6" xfId="1" applyNumberFormat="1" applyFont="1" applyFill="1" applyBorder="1"/>
    <xf numFmtId="3" fontId="7" fillId="0" borderId="0" xfId="1" applyNumberFormat="1" applyFont="1" applyBorder="1"/>
    <xf numFmtId="3" fontId="7" fillId="0" borderId="7" xfId="1" applyNumberFormat="1" applyFont="1" applyBorder="1"/>
    <xf numFmtId="187" fontId="7" fillId="0" borderId="9" xfId="2" applyNumberFormat="1" applyFont="1" applyBorder="1"/>
    <xf numFmtId="40" fontId="7" fillId="0" borderId="8" xfId="1" applyNumberFormat="1" applyFont="1" applyFill="1" applyBorder="1"/>
    <xf numFmtId="41" fontId="7" fillId="0" borderId="9" xfId="1" applyNumberFormat="1" applyFont="1" applyBorder="1"/>
    <xf numFmtId="0" fontId="11" fillId="0" borderId="11" xfId="1" applyFont="1" applyFill="1" applyBorder="1" applyAlignment="1">
      <alignment horizontal="left" vertical="center"/>
    </xf>
    <xf numFmtId="0" fontId="13" fillId="0" borderId="11" xfId="1" applyFont="1" applyBorder="1"/>
    <xf numFmtId="0" fontId="13" fillId="0" borderId="12" xfId="1" applyFont="1" applyBorder="1"/>
    <xf numFmtId="0" fontId="13" fillId="0" borderId="14" xfId="1" applyFont="1" applyBorder="1"/>
    <xf numFmtId="41" fontId="7" fillId="0" borderId="14" xfId="0" applyNumberFormat="1" applyFont="1" applyBorder="1"/>
    <xf numFmtId="0" fontId="13" fillId="0" borderId="13" xfId="1" applyFont="1" applyBorder="1"/>
    <xf numFmtId="0" fontId="13" fillId="0" borderId="0" xfId="1" applyFont="1" applyFill="1" applyBorder="1" applyAlignment="1">
      <alignment horizontal="left" vertical="center"/>
    </xf>
    <xf numFmtId="0" fontId="13" fillId="0" borderId="0" xfId="1" applyFont="1"/>
    <xf numFmtId="0" fontId="7" fillId="0" borderId="0" xfId="1" applyFont="1" applyBorder="1"/>
    <xf numFmtId="0" fontId="13" fillId="0" borderId="0" xfId="1" applyNumberFormat="1" applyFont="1" applyBorder="1" applyAlignment="1">
      <alignment horizontal="right"/>
    </xf>
    <xf numFmtId="188" fontId="13" fillId="0" borderId="0" xfId="1" applyNumberFormat="1" applyFont="1" applyBorder="1" applyAlignment="1"/>
    <xf numFmtId="189" fontId="13" fillId="0" borderId="0" xfId="1" applyNumberFormat="1" applyFont="1" applyBorder="1"/>
    <xf numFmtId="0" fontId="13" fillId="0" borderId="0" xfId="1" applyFont="1" applyBorder="1" applyAlignment="1"/>
    <xf numFmtId="188" fontId="13" fillId="0" borderId="0" xfId="1" applyNumberFormat="1" applyFont="1" applyBorder="1" applyAlignment="1">
      <alignment horizontal="right"/>
    </xf>
    <xf numFmtId="0" fontId="13" fillId="0" borderId="0" xfId="1" applyFont="1" applyBorder="1"/>
    <xf numFmtId="0" fontId="7" fillId="0" borderId="0" xfId="1" applyNumberFormat="1" applyFont="1" applyBorder="1" applyAlignment="1">
      <alignment horizontal="right"/>
    </xf>
    <xf numFmtId="0" fontId="7" fillId="0" borderId="0" xfId="1" applyNumberFormat="1" applyFont="1" applyBorder="1" applyAlignment="1"/>
    <xf numFmtId="189" fontId="7" fillId="0" borderId="0" xfId="1" applyNumberFormat="1" applyFont="1" applyBorder="1"/>
    <xf numFmtId="0" fontId="7" fillId="0" borderId="0" xfId="1" applyFont="1" applyBorder="1" applyAlignment="1"/>
  </cellXfs>
  <cellStyles count="8">
    <cellStyle name="Comma 2" xfId="2"/>
    <cellStyle name="Enghead" xfId="3"/>
    <cellStyle name="Normal" xfId="0" builtinId="0"/>
    <cellStyle name="Normal 2" xfId="4"/>
    <cellStyle name="Normal 3" xfId="1"/>
    <cellStyle name="Thaihead" xfId="5"/>
    <cellStyle name="เครื่องหมายจุลภาค 2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0</xdr:row>
      <xdr:rowOff>0</xdr:rowOff>
    </xdr:from>
    <xdr:to>
      <xdr:col>21</xdr:col>
      <xdr:colOff>95250</xdr:colOff>
      <xdr:row>27</xdr:row>
      <xdr:rowOff>142875</xdr:rowOff>
    </xdr:to>
    <xdr:grpSp>
      <xdr:nvGrpSpPr>
        <xdr:cNvPr id="2" name="Group 114"/>
        <xdr:cNvGrpSpPr>
          <a:grpSpLocks/>
        </xdr:cNvGrpSpPr>
      </xdr:nvGrpSpPr>
      <xdr:grpSpPr bwMode="auto">
        <a:xfrm>
          <a:off x="9725025" y="0"/>
          <a:ext cx="590550" cy="649605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4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104775</xdr:colOff>
      <xdr:row>27</xdr:row>
      <xdr:rowOff>0</xdr:rowOff>
    </xdr:from>
    <xdr:to>
      <xdr:col>21</xdr:col>
      <xdr:colOff>85725</xdr:colOff>
      <xdr:row>53</xdr:row>
      <xdr:rowOff>209550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715500" y="6353175"/>
          <a:ext cx="590550" cy="63246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123825</xdr:colOff>
      <xdr:row>54</xdr:row>
      <xdr:rowOff>0</xdr:rowOff>
    </xdr:from>
    <xdr:to>
      <xdr:col>21</xdr:col>
      <xdr:colOff>104775</xdr:colOff>
      <xdr:row>81</xdr:row>
      <xdr:rowOff>142875</xdr:rowOff>
    </xdr:to>
    <xdr:grpSp>
      <xdr:nvGrpSpPr>
        <xdr:cNvPr id="10" name="Group 114"/>
        <xdr:cNvGrpSpPr>
          <a:grpSpLocks/>
        </xdr:cNvGrpSpPr>
      </xdr:nvGrpSpPr>
      <xdr:grpSpPr bwMode="auto">
        <a:xfrm>
          <a:off x="9734550" y="12706350"/>
          <a:ext cx="590550" cy="6496050"/>
          <a:chOff x="1062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63" y="159"/>
            <a:ext cx="50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54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104775</xdr:colOff>
      <xdr:row>80</xdr:row>
      <xdr:rowOff>180975</xdr:rowOff>
    </xdr:from>
    <xdr:to>
      <xdr:col>21</xdr:col>
      <xdr:colOff>85725</xdr:colOff>
      <xdr:row>107</xdr:row>
      <xdr:rowOff>200025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9715500" y="19002375"/>
          <a:ext cx="590550" cy="632460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F109"/>
  <sheetViews>
    <sheetView tabSelected="1" workbookViewId="0">
      <selection activeCell="D84" sqref="D84"/>
    </sheetView>
  </sheetViews>
  <sheetFormatPr defaultRowHeight="21"/>
  <cols>
    <col min="1" max="1" width="1.5703125" style="9" customWidth="1"/>
    <col min="2" max="2" width="5.85546875" style="9" customWidth="1"/>
    <col min="3" max="3" width="4" style="9" customWidth="1"/>
    <col min="4" max="4" width="14.7109375" style="9" customWidth="1"/>
    <col min="5" max="5" width="10.42578125" style="9" hidden="1" customWidth="1"/>
    <col min="6" max="7" width="8.7109375" style="9" hidden="1" customWidth="1"/>
    <col min="8" max="8" width="9.42578125" style="9" customWidth="1"/>
    <col min="9" max="16" width="8.7109375" style="9" customWidth="1"/>
    <col min="17" max="17" width="1.42578125" style="9" customWidth="1"/>
    <col min="18" max="18" width="29.7109375" style="21" customWidth="1"/>
    <col min="19" max="19" width="2.28515625" style="21" customWidth="1"/>
    <col min="20" max="20" width="5.42578125" style="8" customWidth="1"/>
    <col min="21" max="240" width="9.140625" style="8"/>
    <col min="241" max="16384" width="9.140625" style="9"/>
  </cols>
  <sheetData>
    <row r="1" spans="1:240" s="1" customFormat="1" ht="23.25" customHeight="1">
      <c r="B1" s="1" t="s">
        <v>0</v>
      </c>
      <c r="C1" s="2">
        <v>1.2</v>
      </c>
      <c r="D1" s="1" t="s">
        <v>1</v>
      </c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</row>
    <row r="2" spans="1:240" s="5" customFormat="1" ht="17.25" customHeight="1">
      <c r="B2" s="5" t="s">
        <v>2</v>
      </c>
      <c r="C2" s="6">
        <v>1.2</v>
      </c>
      <c r="D2" s="5" t="s">
        <v>3</v>
      </c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</row>
    <row r="3" spans="1:240" ht="9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N3" s="8"/>
      <c r="Q3" s="8"/>
      <c r="R3" s="10"/>
      <c r="S3" s="10"/>
    </row>
    <row r="4" spans="1:240" s="21" customFormat="1" ht="18.75" customHeight="1">
      <c r="A4" s="11" t="s">
        <v>4</v>
      </c>
      <c r="B4" s="11"/>
      <c r="C4" s="11"/>
      <c r="D4" s="12"/>
      <c r="E4" s="13" t="s">
        <v>5</v>
      </c>
      <c r="F4" s="14"/>
      <c r="G4" s="15"/>
      <c r="H4" s="16" t="s">
        <v>6</v>
      </c>
      <c r="I4" s="17"/>
      <c r="J4" s="18"/>
      <c r="K4" s="16" t="s">
        <v>7</v>
      </c>
      <c r="L4" s="17"/>
      <c r="M4" s="18"/>
      <c r="N4" s="16" t="s">
        <v>8</v>
      </c>
      <c r="O4" s="17"/>
      <c r="P4" s="18"/>
      <c r="Q4" s="19" t="s">
        <v>9</v>
      </c>
      <c r="R4" s="11"/>
      <c r="S4" s="2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</row>
    <row r="5" spans="1:240" s="21" customFormat="1" ht="18.75" customHeight="1">
      <c r="A5" s="22"/>
      <c r="B5" s="22"/>
      <c r="C5" s="22"/>
      <c r="D5" s="23"/>
      <c r="E5" s="24" t="s">
        <v>10</v>
      </c>
      <c r="F5" s="25" t="s">
        <v>11</v>
      </c>
      <c r="G5" s="26" t="s">
        <v>12</v>
      </c>
      <c r="H5" s="27" t="s">
        <v>10</v>
      </c>
      <c r="I5" s="28" t="s">
        <v>11</v>
      </c>
      <c r="J5" s="29" t="s">
        <v>12</v>
      </c>
      <c r="K5" s="27" t="s">
        <v>10</v>
      </c>
      <c r="L5" s="28" t="s">
        <v>11</v>
      </c>
      <c r="M5" s="29" t="s">
        <v>12</v>
      </c>
      <c r="N5" s="27" t="s">
        <v>10</v>
      </c>
      <c r="O5" s="28" t="s">
        <v>11</v>
      </c>
      <c r="P5" s="29" t="s">
        <v>12</v>
      </c>
      <c r="Q5" s="30"/>
      <c r="R5" s="22"/>
      <c r="S5" s="2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</row>
    <row r="6" spans="1:240" s="21" customFormat="1" ht="18.75" customHeight="1">
      <c r="A6" s="31"/>
      <c r="B6" s="31"/>
      <c r="C6" s="31"/>
      <c r="D6" s="32"/>
      <c r="E6" s="33" t="s">
        <v>13</v>
      </c>
      <c r="F6" s="34" t="s">
        <v>14</v>
      </c>
      <c r="G6" s="35" t="s">
        <v>15</v>
      </c>
      <c r="H6" s="36" t="s">
        <v>13</v>
      </c>
      <c r="I6" s="36" t="s">
        <v>14</v>
      </c>
      <c r="J6" s="37" t="s">
        <v>15</v>
      </c>
      <c r="K6" s="36" t="s">
        <v>13</v>
      </c>
      <c r="L6" s="36" t="s">
        <v>14</v>
      </c>
      <c r="M6" s="37" t="s">
        <v>15</v>
      </c>
      <c r="N6" s="36" t="s">
        <v>13</v>
      </c>
      <c r="O6" s="36" t="s">
        <v>14</v>
      </c>
      <c r="P6" s="37" t="s">
        <v>15</v>
      </c>
      <c r="Q6" s="38"/>
      <c r="R6" s="31"/>
      <c r="S6" s="2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</row>
    <row r="7" spans="1:240" s="3" customFormat="1" ht="18.75" customHeight="1">
      <c r="A7" s="39" t="s">
        <v>16</v>
      </c>
      <c r="B7" s="40"/>
      <c r="C7" s="40"/>
      <c r="D7" s="41"/>
      <c r="E7" s="42">
        <f>SUM(E10,E15,E18,E21,E24,E37,E42,E43,E46,E49,E50,E54,E65,E68,E72,E75,E78,E89,E91,E92,E96,E99,E100,E101,E102)</f>
        <v>1805322</v>
      </c>
      <c r="F7" s="42">
        <f>SUM(F10,F15,F18,F21,F24,F37,F42,F43,F46,F49,F50,F54,F65,F68,F72,F75,F78,F89,F91,F92,F96,F99,F100,F101,F102)</f>
        <v>905359</v>
      </c>
      <c r="G7" s="42">
        <f>SUM(G10,G15,G18,G21,G24,G37,G42,G43,G46,G49,G50,G54,G65,G68,G72,G75,G78,G89,G91,G92,G96,G99,G100,G101,G102)</f>
        <v>899963</v>
      </c>
      <c r="H7" s="43">
        <v>1813088</v>
      </c>
      <c r="I7" s="43">
        <v>909405</v>
      </c>
      <c r="J7" s="43">
        <v>903683</v>
      </c>
      <c r="K7" s="43">
        <v>1816057</v>
      </c>
      <c r="L7" s="43">
        <v>911101</v>
      </c>
      <c r="M7" s="43">
        <v>904956</v>
      </c>
      <c r="N7" s="43">
        <v>1826920</v>
      </c>
      <c r="O7" s="43">
        <v>916604</v>
      </c>
      <c r="P7" s="43">
        <v>910316</v>
      </c>
      <c r="Q7" s="44"/>
      <c r="R7" s="45" t="s">
        <v>17</v>
      </c>
      <c r="S7" s="46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</row>
    <row r="8" spans="1:240" s="55" customFormat="1" ht="18.75" customHeight="1">
      <c r="A8" s="48" t="s">
        <v>18</v>
      </c>
      <c r="B8" s="49"/>
      <c r="C8" s="49"/>
      <c r="D8" s="49"/>
      <c r="E8" s="50">
        <f>SUM(E11,E12,E16,E19,E22,E25,E38,E39,E40,E44,E47,E52,E61,E66,E69,E70,E73,E76,E79,E80,E81,E90,E93,E97)</f>
        <v>262919</v>
      </c>
      <c r="F8" s="50">
        <f>SUM(F11,F12,F16,F19,F22,F25,F38,F39,F40,F44,F47,F52,F61,F66,F69,F70,F73,F76,F79,F80,F81,F90,F93,F97)</f>
        <v>128285</v>
      </c>
      <c r="G8" s="50">
        <f>SUM(G11,G12,G16,G19,G22,G25,G38,G39,G40,G44,G47,G52,G61,G66,G69,G70,G73,G76,G79,G80,G81,G90,G93,G97)</f>
        <v>134634</v>
      </c>
      <c r="H8" s="51">
        <v>361485</v>
      </c>
      <c r="I8" s="51">
        <v>177885</v>
      </c>
      <c r="J8" s="51">
        <v>183600</v>
      </c>
      <c r="K8" s="51">
        <v>360493</v>
      </c>
      <c r="L8" s="51">
        <v>177498</v>
      </c>
      <c r="M8" s="51">
        <v>182995</v>
      </c>
      <c r="N8" s="51">
        <v>361179</v>
      </c>
      <c r="O8" s="51">
        <v>177757</v>
      </c>
      <c r="P8" s="51">
        <v>183422</v>
      </c>
      <c r="Q8" s="52"/>
      <c r="R8" s="53" t="s">
        <v>19</v>
      </c>
      <c r="S8" s="46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</row>
    <row r="9" spans="1:240" s="55" customFormat="1" ht="18.75" customHeight="1">
      <c r="A9" s="48" t="s">
        <v>20</v>
      </c>
      <c r="B9" s="49"/>
      <c r="C9" s="49"/>
      <c r="D9" s="49"/>
      <c r="E9" s="50" t="e">
        <f>SUM(E13,E17,E20,E23,E26,E41,E45,E48,E53,E62,E67,E49,E42,E71,E74,E77,E88,#REF!,E91,E95,E98,E99,E100,E101,E102)</f>
        <v>#REF!</v>
      </c>
      <c r="F9" s="50" t="e">
        <f>SUM(F13,F17,F20,F23,F26,F41,F45,F48,F53,F62,F67,F49,F42,F71,F74,F77,F88,#REF!,F91,F95,F98,F99,F100,F101,F102)</f>
        <v>#REF!</v>
      </c>
      <c r="G9" s="50" t="e">
        <f>SUM(G13,G17,G20,G23,G26,G41,G45,G48,G53,G62,G67,G49,G42,G71,G74,G77,G88,#REF!,G91,G95,G98,G99,G100,G101,G102)</f>
        <v>#REF!</v>
      </c>
      <c r="H9" s="51">
        <v>1451603</v>
      </c>
      <c r="I9" s="51">
        <v>731520</v>
      </c>
      <c r="J9" s="51">
        <v>720083</v>
      </c>
      <c r="K9" s="51">
        <v>1455564</v>
      </c>
      <c r="L9" s="51">
        <v>733603</v>
      </c>
      <c r="M9" s="51">
        <v>721961</v>
      </c>
      <c r="N9" s="51">
        <v>1465741</v>
      </c>
      <c r="O9" s="51">
        <v>738847</v>
      </c>
      <c r="P9" s="51">
        <v>726894</v>
      </c>
      <c r="Q9" s="56"/>
      <c r="R9" s="53" t="s">
        <v>21</v>
      </c>
      <c r="S9" s="46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</row>
    <row r="10" spans="1:240" s="65" customFormat="1" ht="18.75" customHeight="1">
      <c r="A10" s="57" t="s">
        <v>22</v>
      </c>
      <c r="B10" s="58"/>
      <c r="C10" s="58"/>
      <c r="D10" s="58"/>
      <c r="E10" s="59">
        <f>SUM(F10,G10)</f>
        <v>230167</v>
      </c>
      <c r="F10" s="60">
        <v>112745</v>
      </c>
      <c r="G10" s="61">
        <v>117422</v>
      </c>
      <c r="H10" s="62">
        <v>217396</v>
      </c>
      <c r="I10" s="62">
        <v>105017</v>
      </c>
      <c r="J10" s="62">
        <v>112379</v>
      </c>
      <c r="K10" s="62">
        <v>216947</v>
      </c>
      <c r="L10" s="62">
        <v>104762</v>
      </c>
      <c r="M10" s="62">
        <v>112185</v>
      </c>
      <c r="N10" s="62">
        <v>217849</v>
      </c>
      <c r="O10" s="62">
        <v>105096</v>
      </c>
      <c r="P10" s="62">
        <v>112753</v>
      </c>
      <c r="Q10" s="63"/>
      <c r="R10" s="46" t="s">
        <v>23</v>
      </c>
      <c r="S10" s="46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</row>
    <row r="11" spans="1:240" s="65" customFormat="1" ht="18.75" customHeight="1">
      <c r="A11" s="57" t="s">
        <v>24</v>
      </c>
      <c r="B11" s="58"/>
      <c r="C11" s="58"/>
      <c r="D11" s="58"/>
      <c r="E11" s="59">
        <f t="shared" ref="E11:E26" si="0">SUM(F11:G11)</f>
        <v>106307</v>
      </c>
      <c r="F11" s="60">
        <v>51077</v>
      </c>
      <c r="G11" s="61">
        <v>55230</v>
      </c>
      <c r="H11" s="62">
        <v>83173</v>
      </c>
      <c r="I11" s="62">
        <v>38937</v>
      </c>
      <c r="J11" s="62">
        <v>44236</v>
      </c>
      <c r="K11" s="62">
        <v>81429</v>
      </c>
      <c r="L11" s="62">
        <v>38092</v>
      </c>
      <c r="M11" s="62">
        <v>43337</v>
      </c>
      <c r="N11" s="62">
        <v>80775</v>
      </c>
      <c r="O11" s="62">
        <v>37771</v>
      </c>
      <c r="P11" s="62">
        <v>43004</v>
      </c>
      <c r="Q11" s="63"/>
      <c r="R11" s="46" t="s">
        <v>25</v>
      </c>
      <c r="S11" s="46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</row>
    <row r="12" spans="1:240" s="65" customFormat="1" ht="18.75" customHeight="1">
      <c r="A12" s="57" t="s">
        <v>26</v>
      </c>
      <c r="B12" s="58"/>
      <c r="C12" s="58"/>
      <c r="D12" s="58"/>
      <c r="E12" s="59">
        <f t="shared" si="0"/>
        <v>5502</v>
      </c>
      <c r="F12" s="60">
        <v>2656</v>
      </c>
      <c r="G12" s="61">
        <v>2846</v>
      </c>
      <c r="H12" s="62">
        <v>6351</v>
      </c>
      <c r="I12" s="62">
        <v>2996</v>
      </c>
      <c r="J12" s="62">
        <v>3355</v>
      </c>
      <c r="K12" s="62">
        <v>6355</v>
      </c>
      <c r="L12" s="62">
        <v>2993</v>
      </c>
      <c r="M12" s="62">
        <v>3362</v>
      </c>
      <c r="N12" s="62">
        <v>6284</v>
      </c>
      <c r="O12" s="62">
        <v>2942</v>
      </c>
      <c r="P12" s="62">
        <v>3342</v>
      </c>
      <c r="Q12" s="63"/>
      <c r="R12" s="46" t="s">
        <v>27</v>
      </c>
      <c r="S12" s="46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</row>
    <row r="13" spans="1:240" s="65" customFormat="1" ht="18.75" customHeight="1">
      <c r="A13" s="57" t="s">
        <v>28</v>
      </c>
      <c r="B13" s="58"/>
      <c r="C13" s="58"/>
      <c r="D13" s="58"/>
      <c r="E13" s="59">
        <f t="shared" si="0"/>
        <v>118358</v>
      </c>
      <c r="F13" s="60">
        <v>59012</v>
      </c>
      <c r="G13" s="61">
        <v>59346</v>
      </c>
      <c r="H13" s="62">
        <v>31688</v>
      </c>
      <c r="I13" s="62">
        <v>15281</v>
      </c>
      <c r="J13" s="62">
        <v>16407</v>
      </c>
      <c r="K13" s="62">
        <v>32243</v>
      </c>
      <c r="L13" s="62">
        <v>15543</v>
      </c>
      <c r="M13" s="62">
        <v>16700</v>
      </c>
      <c r="N13" s="62">
        <v>32911</v>
      </c>
      <c r="O13" s="62">
        <v>15873</v>
      </c>
      <c r="P13" s="62">
        <v>17038</v>
      </c>
      <c r="Q13" s="63"/>
      <c r="R13" s="46" t="s">
        <v>29</v>
      </c>
      <c r="S13" s="46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</row>
    <row r="14" spans="1:240" s="65" customFormat="1" ht="18.75" customHeight="1">
      <c r="A14" s="46"/>
      <c r="B14" s="58" t="s">
        <v>30</v>
      </c>
      <c r="C14" s="58"/>
      <c r="D14" s="58"/>
      <c r="E14" s="59"/>
      <c r="F14" s="60"/>
      <c r="G14" s="61"/>
      <c r="H14" s="62">
        <v>10367</v>
      </c>
      <c r="I14" s="62">
        <v>4945</v>
      </c>
      <c r="J14" s="62">
        <v>5422</v>
      </c>
      <c r="K14" s="62">
        <v>10364</v>
      </c>
      <c r="L14" s="62">
        <v>4940</v>
      </c>
      <c r="M14" s="62">
        <v>5424</v>
      </c>
      <c r="N14" s="62">
        <v>10483</v>
      </c>
      <c r="O14" s="62">
        <v>4996</v>
      </c>
      <c r="P14" s="62">
        <v>5487</v>
      </c>
      <c r="Q14" s="63"/>
      <c r="R14" s="46" t="s">
        <v>31</v>
      </c>
      <c r="S14" s="46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</row>
    <row r="15" spans="1:240" s="65" customFormat="1" ht="18.75" customHeight="1">
      <c r="A15" s="57" t="s">
        <v>32</v>
      </c>
      <c r="B15" s="58"/>
      <c r="C15" s="58"/>
      <c r="D15" s="58"/>
      <c r="E15" s="59">
        <f t="shared" si="0"/>
        <v>39826</v>
      </c>
      <c r="F15" s="60">
        <v>19904</v>
      </c>
      <c r="G15" s="61">
        <v>19922</v>
      </c>
      <c r="H15" s="62">
        <v>85817</v>
      </c>
      <c r="I15" s="62">
        <v>42858</v>
      </c>
      <c r="J15" s="62">
        <v>42959</v>
      </c>
      <c r="K15" s="62">
        <v>86556</v>
      </c>
      <c r="L15" s="62">
        <v>43194</v>
      </c>
      <c r="M15" s="62">
        <v>43362</v>
      </c>
      <c r="N15" s="62">
        <v>87396</v>
      </c>
      <c r="O15" s="62">
        <v>43514</v>
      </c>
      <c r="P15" s="62">
        <v>43882</v>
      </c>
      <c r="Q15" s="63"/>
      <c r="R15" s="46" t="s">
        <v>33</v>
      </c>
      <c r="S15" s="46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</row>
    <row r="16" spans="1:240" s="65" customFormat="1" ht="18.75" customHeight="1">
      <c r="A16" s="57" t="s">
        <v>34</v>
      </c>
      <c r="B16" s="58"/>
      <c r="C16" s="58"/>
      <c r="D16" s="58"/>
      <c r="E16" s="59">
        <f t="shared" si="0"/>
        <v>4073</v>
      </c>
      <c r="F16" s="60">
        <v>2098</v>
      </c>
      <c r="G16" s="61">
        <v>1975</v>
      </c>
      <c r="H16" s="62">
        <v>67649</v>
      </c>
      <c r="I16" s="62">
        <v>34167</v>
      </c>
      <c r="J16" s="62">
        <v>33482</v>
      </c>
      <c r="K16" s="62">
        <v>68220</v>
      </c>
      <c r="L16" s="62">
        <v>34388</v>
      </c>
      <c r="M16" s="62">
        <v>33832</v>
      </c>
      <c r="N16" s="62">
        <v>68771</v>
      </c>
      <c r="O16" s="62">
        <v>34711</v>
      </c>
      <c r="P16" s="62">
        <v>34060</v>
      </c>
      <c r="Q16" s="63"/>
      <c r="R16" s="46" t="s">
        <v>35</v>
      </c>
      <c r="S16" s="46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</row>
    <row r="17" spans="1:240" s="65" customFormat="1" ht="18.75" customHeight="1">
      <c r="A17" s="57" t="s">
        <v>36</v>
      </c>
      <c r="B17" s="58"/>
      <c r="C17" s="58"/>
      <c r="D17" s="58"/>
      <c r="E17" s="59">
        <f t="shared" si="0"/>
        <v>35753</v>
      </c>
      <c r="F17" s="60">
        <v>17806</v>
      </c>
      <c r="G17" s="61">
        <v>17947</v>
      </c>
      <c r="H17" s="62">
        <v>4218</v>
      </c>
      <c r="I17" s="62">
        <v>2104</v>
      </c>
      <c r="J17" s="62">
        <v>2114</v>
      </c>
      <c r="K17" s="62">
        <v>4231</v>
      </c>
      <c r="L17" s="62">
        <v>2090</v>
      </c>
      <c r="M17" s="62">
        <v>2141</v>
      </c>
      <c r="N17" s="62">
        <v>4252</v>
      </c>
      <c r="O17" s="62">
        <v>2112</v>
      </c>
      <c r="P17" s="62">
        <v>2140</v>
      </c>
      <c r="Q17" s="63"/>
      <c r="R17" s="46" t="s">
        <v>37</v>
      </c>
      <c r="S17" s="46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</row>
    <row r="18" spans="1:240" s="65" customFormat="1" ht="18.75" customHeight="1">
      <c r="A18" s="57" t="s">
        <v>32</v>
      </c>
      <c r="B18" s="58"/>
      <c r="C18" s="58"/>
      <c r="D18" s="58"/>
      <c r="E18" s="59">
        <f t="shared" si="0"/>
        <v>76768</v>
      </c>
      <c r="F18" s="60">
        <v>38533</v>
      </c>
      <c r="G18" s="61">
        <v>38235</v>
      </c>
      <c r="H18" s="62">
        <v>63431</v>
      </c>
      <c r="I18" s="62">
        <v>32063</v>
      </c>
      <c r="J18" s="62">
        <v>31368</v>
      </c>
      <c r="K18" s="62">
        <v>63989</v>
      </c>
      <c r="L18" s="62">
        <v>32298</v>
      </c>
      <c r="M18" s="62">
        <v>31691</v>
      </c>
      <c r="N18" s="62">
        <v>64519</v>
      </c>
      <c r="O18" s="62">
        <v>32599</v>
      </c>
      <c r="P18" s="62">
        <v>31920</v>
      </c>
      <c r="Q18" s="63"/>
      <c r="R18" s="46" t="s">
        <v>33</v>
      </c>
      <c r="S18" s="46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</row>
    <row r="19" spans="1:240" s="65" customFormat="1" ht="18.75" customHeight="1">
      <c r="A19" s="57" t="s">
        <v>38</v>
      </c>
      <c r="B19" s="58"/>
      <c r="C19" s="58"/>
      <c r="D19" s="58"/>
      <c r="E19" s="59">
        <f t="shared" si="0"/>
        <v>6689</v>
      </c>
      <c r="F19" s="60">
        <v>3318</v>
      </c>
      <c r="G19" s="61">
        <v>3371</v>
      </c>
      <c r="H19" s="62">
        <v>34442</v>
      </c>
      <c r="I19" s="62">
        <v>17670</v>
      </c>
      <c r="J19" s="62">
        <v>16772</v>
      </c>
      <c r="K19" s="62">
        <v>34845</v>
      </c>
      <c r="L19" s="62">
        <v>17873</v>
      </c>
      <c r="M19" s="62">
        <v>16972</v>
      </c>
      <c r="N19" s="62">
        <v>35335</v>
      </c>
      <c r="O19" s="62">
        <v>18084</v>
      </c>
      <c r="P19" s="62">
        <v>17251</v>
      </c>
      <c r="Q19" s="63"/>
      <c r="R19" s="46" t="s">
        <v>39</v>
      </c>
      <c r="S19" s="46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</row>
    <row r="20" spans="1:240" s="65" customFormat="1" ht="18.75" customHeight="1">
      <c r="A20" s="57" t="s">
        <v>40</v>
      </c>
      <c r="B20" s="58"/>
      <c r="C20" s="58"/>
      <c r="D20" s="58"/>
      <c r="E20" s="59">
        <f t="shared" si="0"/>
        <v>70079</v>
      </c>
      <c r="F20" s="60">
        <v>35215</v>
      </c>
      <c r="G20" s="61">
        <v>34864</v>
      </c>
      <c r="H20" s="62">
        <v>2710</v>
      </c>
      <c r="I20" s="62">
        <v>1395</v>
      </c>
      <c r="J20" s="62">
        <v>1315</v>
      </c>
      <c r="K20" s="62">
        <v>2701</v>
      </c>
      <c r="L20" s="62">
        <v>1396</v>
      </c>
      <c r="M20" s="62">
        <v>1305</v>
      </c>
      <c r="N20" s="62">
        <v>2757</v>
      </c>
      <c r="O20" s="62">
        <v>1421</v>
      </c>
      <c r="P20" s="62">
        <v>1336</v>
      </c>
      <c r="Q20" s="63"/>
      <c r="R20" s="46" t="s">
        <v>41</v>
      </c>
      <c r="S20" s="46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</row>
    <row r="21" spans="1:240" s="65" customFormat="1" ht="18.75" customHeight="1">
      <c r="A21" s="57" t="s">
        <v>32</v>
      </c>
      <c r="B21" s="58"/>
      <c r="C21" s="58"/>
      <c r="D21" s="58"/>
      <c r="E21" s="59">
        <f t="shared" si="0"/>
        <v>110109</v>
      </c>
      <c r="F21" s="60">
        <v>54611</v>
      </c>
      <c r="G21" s="61">
        <v>55498</v>
      </c>
      <c r="H21" s="62">
        <v>31732</v>
      </c>
      <c r="I21" s="62">
        <v>16275</v>
      </c>
      <c r="J21" s="62">
        <v>15457</v>
      </c>
      <c r="K21" s="62">
        <v>32144</v>
      </c>
      <c r="L21" s="62">
        <v>16477</v>
      </c>
      <c r="M21" s="62">
        <v>15667</v>
      </c>
      <c r="N21" s="62">
        <v>32578</v>
      </c>
      <c r="O21" s="62">
        <v>16663</v>
      </c>
      <c r="P21" s="62">
        <v>15915</v>
      </c>
      <c r="Q21" s="63"/>
      <c r="R21" s="46" t="s">
        <v>33</v>
      </c>
      <c r="S21" s="46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</row>
    <row r="22" spans="1:240" s="65" customFormat="1" ht="18.75" customHeight="1">
      <c r="A22" s="57" t="s">
        <v>42</v>
      </c>
      <c r="B22" s="58"/>
      <c r="C22" s="58"/>
      <c r="D22" s="58"/>
      <c r="E22" s="59">
        <f t="shared" si="0"/>
        <v>4710</v>
      </c>
      <c r="F22" s="60">
        <v>2315</v>
      </c>
      <c r="G22" s="61">
        <v>2395</v>
      </c>
      <c r="H22" s="62">
        <v>108436</v>
      </c>
      <c r="I22" s="62">
        <v>53913</v>
      </c>
      <c r="J22" s="62">
        <v>54523</v>
      </c>
      <c r="K22" s="62">
        <v>108249</v>
      </c>
      <c r="L22" s="62">
        <v>53849</v>
      </c>
      <c r="M22" s="62">
        <v>54400</v>
      </c>
      <c r="N22" s="62">
        <v>108347</v>
      </c>
      <c r="O22" s="62">
        <v>53903</v>
      </c>
      <c r="P22" s="62">
        <v>54444</v>
      </c>
      <c r="Q22" s="63"/>
      <c r="R22" s="46" t="s">
        <v>43</v>
      </c>
      <c r="S22" s="46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</row>
    <row r="23" spans="1:240" s="65" customFormat="1" ht="18.75" customHeight="1">
      <c r="A23" s="57" t="s">
        <v>44</v>
      </c>
      <c r="B23" s="58"/>
      <c r="C23" s="58"/>
      <c r="D23" s="58"/>
      <c r="E23" s="59">
        <f t="shared" si="0"/>
        <v>105399</v>
      </c>
      <c r="F23" s="60">
        <v>52296</v>
      </c>
      <c r="G23" s="61">
        <v>53103</v>
      </c>
      <c r="H23" s="62">
        <v>4669</v>
      </c>
      <c r="I23" s="62">
        <v>2286</v>
      </c>
      <c r="J23" s="62">
        <v>2383</v>
      </c>
      <c r="K23" s="62">
        <v>4886</v>
      </c>
      <c r="L23" s="62">
        <v>2409</v>
      </c>
      <c r="M23" s="62">
        <v>2477</v>
      </c>
      <c r="N23" s="62">
        <v>4701</v>
      </c>
      <c r="O23" s="62">
        <v>2307</v>
      </c>
      <c r="P23" s="62">
        <v>2394</v>
      </c>
      <c r="Q23" s="63"/>
      <c r="R23" s="46" t="s">
        <v>45</v>
      </c>
      <c r="S23" s="46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</row>
    <row r="24" spans="1:240" s="65" customFormat="1" ht="18.75" customHeight="1">
      <c r="A24" s="57" t="s">
        <v>32</v>
      </c>
      <c r="B24" s="58"/>
      <c r="C24" s="58"/>
      <c r="D24" s="58"/>
      <c r="E24" s="59">
        <f t="shared" si="0"/>
        <v>32043</v>
      </c>
      <c r="F24" s="60">
        <v>16388</v>
      </c>
      <c r="G24" s="61">
        <v>15655</v>
      </c>
      <c r="H24" s="62">
        <v>103767</v>
      </c>
      <c r="I24" s="62">
        <v>51627</v>
      </c>
      <c r="J24" s="62">
        <v>52140</v>
      </c>
      <c r="K24" s="62">
        <v>103363</v>
      </c>
      <c r="L24" s="62">
        <v>51440</v>
      </c>
      <c r="M24" s="62">
        <v>51923</v>
      </c>
      <c r="N24" s="62">
        <v>103646</v>
      </c>
      <c r="O24" s="62">
        <v>51596</v>
      </c>
      <c r="P24" s="62">
        <v>52050</v>
      </c>
      <c r="Q24" s="63"/>
      <c r="R24" s="46" t="s">
        <v>33</v>
      </c>
      <c r="S24" s="46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</row>
    <row r="25" spans="1:240" s="65" customFormat="1" ht="18.75" customHeight="1">
      <c r="A25" s="57" t="s">
        <v>46</v>
      </c>
      <c r="B25" s="58"/>
      <c r="C25" s="58"/>
      <c r="D25" s="58"/>
      <c r="E25" s="59">
        <f t="shared" si="0"/>
        <v>2580</v>
      </c>
      <c r="F25" s="60">
        <v>1313</v>
      </c>
      <c r="G25" s="61">
        <v>1267</v>
      </c>
      <c r="H25" s="62">
        <v>77957</v>
      </c>
      <c r="I25" s="62">
        <v>39263</v>
      </c>
      <c r="J25" s="62">
        <v>38694</v>
      </c>
      <c r="K25" s="62">
        <v>78003</v>
      </c>
      <c r="L25" s="62">
        <v>39286</v>
      </c>
      <c r="M25" s="62">
        <v>38717</v>
      </c>
      <c r="N25" s="62">
        <v>78693</v>
      </c>
      <c r="O25" s="62">
        <v>39675</v>
      </c>
      <c r="P25" s="62">
        <v>39018</v>
      </c>
      <c r="Q25" s="63"/>
      <c r="R25" s="46" t="s">
        <v>47</v>
      </c>
      <c r="S25" s="46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</row>
    <row r="26" spans="1:240" s="65" customFormat="1" ht="18.75" customHeight="1">
      <c r="A26" s="57" t="s">
        <v>48</v>
      </c>
      <c r="B26" s="58"/>
      <c r="C26" s="58"/>
      <c r="D26" s="58"/>
      <c r="E26" s="59">
        <f t="shared" si="0"/>
        <v>29463</v>
      </c>
      <c r="F26" s="60">
        <v>15075</v>
      </c>
      <c r="G26" s="61">
        <v>14388</v>
      </c>
      <c r="H26" s="62">
        <v>6374</v>
      </c>
      <c r="I26" s="62">
        <v>3201</v>
      </c>
      <c r="J26" s="62">
        <v>3173</v>
      </c>
      <c r="K26" s="62">
        <v>6254</v>
      </c>
      <c r="L26" s="62">
        <v>3154</v>
      </c>
      <c r="M26" s="62">
        <v>3100</v>
      </c>
      <c r="N26" s="62">
        <v>6346</v>
      </c>
      <c r="O26" s="62">
        <v>3188</v>
      </c>
      <c r="P26" s="62">
        <v>3158</v>
      </c>
      <c r="Q26" s="63"/>
      <c r="R26" s="46" t="s">
        <v>49</v>
      </c>
      <c r="S26" s="46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</row>
    <row r="27" spans="1:240" s="65" customFormat="1" ht="18.75" customHeight="1">
      <c r="A27" s="66" t="s">
        <v>50</v>
      </c>
      <c r="B27" s="67"/>
      <c r="C27" s="67"/>
      <c r="D27" s="67"/>
      <c r="E27" s="68"/>
      <c r="F27" s="68"/>
      <c r="G27" s="68"/>
      <c r="H27" s="69">
        <v>10500</v>
      </c>
      <c r="I27" s="69">
        <v>5347</v>
      </c>
      <c r="J27" s="69">
        <v>5153</v>
      </c>
      <c r="K27" s="69">
        <v>10610</v>
      </c>
      <c r="L27" s="69">
        <v>5421</v>
      </c>
      <c r="M27" s="69">
        <v>5189</v>
      </c>
      <c r="N27" s="69">
        <v>10715</v>
      </c>
      <c r="O27" s="69">
        <v>5506</v>
      </c>
      <c r="P27" s="69">
        <v>5209</v>
      </c>
      <c r="Q27" s="70"/>
      <c r="R27" s="71" t="s">
        <v>51</v>
      </c>
      <c r="S27" s="46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</row>
    <row r="28" spans="1:240" s="1" customFormat="1" ht="23.25" customHeight="1">
      <c r="B28" s="1" t="s">
        <v>0</v>
      </c>
      <c r="C28" s="2">
        <v>1.2</v>
      </c>
      <c r="D28" s="1" t="s">
        <v>52</v>
      </c>
      <c r="R28" s="3"/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 spans="1:240" s="5" customFormat="1" ht="17.25" customHeight="1">
      <c r="B29" s="5" t="s">
        <v>2</v>
      </c>
      <c r="C29" s="6">
        <v>1.2</v>
      </c>
      <c r="D29" s="5" t="s">
        <v>53</v>
      </c>
      <c r="R29" s="3"/>
      <c r="S29" s="3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</row>
    <row r="30" spans="1:240" ht="9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N30" s="8"/>
      <c r="Q30" s="8"/>
      <c r="R30" s="10"/>
      <c r="S30" s="10"/>
    </row>
    <row r="31" spans="1:240" s="21" customFormat="1" ht="18.75" customHeight="1">
      <c r="A31" s="11" t="s">
        <v>4</v>
      </c>
      <c r="B31" s="11"/>
      <c r="C31" s="11"/>
      <c r="D31" s="12"/>
      <c r="E31" s="13" t="s">
        <v>5</v>
      </c>
      <c r="F31" s="14"/>
      <c r="G31" s="15"/>
      <c r="H31" s="16" t="s">
        <v>6</v>
      </c>
      <c r="I31" s="17"/>
      <c r="J31" s="18"/>
      <c r="K31" s="16" t="s">
        <v>7</v>
      </c>
      <c r="L31" s="17"/>
      <c r="M31" s="18"/>
      <c r="N31" s="16" t="s">
        <v>8</v>
      </c>
      <c r="O31" s="17"/>
      <c r="P31" s="18"/>
      <c r="Q31" s="19" t="s">
        <v>9</v>
      </c>
      <c r="R31" s="11"/>
      <c r="S31" s="2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</row>
    <row r="32" spans="1:240" s="21" customFormat="1" ht="18.75" customHeight="1">
      <c r="A32" s="22"/>
      <c r="B32" s="22"/>
      <c r="C32" s="22"/>
      <c r="D32" s="23"/>
      <c r="E32" s="24" t="s">
        <v>10</v>
      </c>
      <c r="F32" s="25" t="s">
        <v>11</v>
      </c>
      <c r="G32" s="26" t="s">
        <v>12</v>
      </c>
      <c r="H32" s="27" t="s">
        <v>10</v>
      </c>
      <c r="I32" s="28" t="s">
        <v>11</v>
      </c>
      <c r="J32" s="29" t="s">
        <v>12</v>
      </c>
      <c r="K32" s="27" t="s">
        <v>10</v>
      </c>
      <c r="L32" s="28" t="s">
        <v>11</v>
      </c>
      <c r="M32" s="29" t="s">
        <v>12</v>
      </c>
      <c r="N32" s="27" t="s">
        <v>10</v>
      </c>
      <c r="O32" s="28" t="s">
        <v>11</v>
      </c>
      <c r="P32" s="29" t="s">
        <v>12</v>
      </c>
      <c r="Q32" s="30"/>
      <c r="R32" s="22"/>
      <c r="S32" s="2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</row>
    <row r="33" spans="1:240" s="21" customFormat="1" ht="18.75" customHeight="1">
      <c r="A33" s="31"/>
      <c r="B33" s="31"/>
      <c r="C33" s="31"/>
      <c r="D33" s="32"/>
      <c r="E33" s="33" t="s">
        <v>13</v>
      </c>
      <c r="F33" s="34" t="s">
        <v>14</v>
      </c>
      <c r="G33" s="35" t="s">
        <v>15</v>
      </c>
      <c r="H33" s="36" t="s">
        <v>13</v>
      </c>
      <c r="I33" s="36" t="s">
        <v>14</v>
      </c>
      <c r="J33" s="37" t="s">
        <v>15</v>
      </c>
      <c r="K33" s="36" t="s">
        <v>13</v>
      </c>
      <c r="L33" s="36" t="s">
        <v>14</v>
      </c>
      <c r="M33" s="37" t="s">
        <v>15</v>
      </c>
      <c r="N33" s="36" t="s">
        <v>13</v>
      </c>
      <c r="O33" s="36" t="s">
        <v>14</v>
      </c>
      <c r="P33" s="37" t="s">
        <v>15</v>
      </c>
      <c r="Q33" s="38"/>
      <c r="R33" s="31"/>
      <c r="S33" s="2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</row>
    <row r="34" spans="1:240" s="65" customFormat="1" ht="18.75" customHeight="1">
      <c r="A34" s="72" t="s">
        <v>54</v>
      </c>
      <c r="B34" s="73"/>
      <c r="C34" s="73"/>
      <c r="D34" s="73"/>
      <c r="E34" s="74"/>
      <c r="F34" s="74"/>
      <c r="G34" s="74"/>
      <c r="H34" s="75">
        <v>9175</v>
      </c>
      <c r="I34" s="75">
        <v>4630</v>
      </c>
      <c r="J34" s="75">
        <v>4545</v>
      </c>
      <c r="K34" s="75">
        <v>9075</v>
      </c>
      <c r="L34" s="75">
        <v>4612</v>
      </c>
      <c r="M34" s="75">
        <v>4463</v>
      </c>
      <c r="N34" s="75">
        <v>9096</v>
      </c>
      <c r="O34" s="75">
        <v>4606</v>
      </c>
      <c r="P34" s="75">
        <v>4490</v>
      </c>
      <c r="Q34" s="76"/>
      <c r="R34" s="77" t="s">
        <v>55</v>
      </c>
      <c r="S34" s="46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</row>
    <row r="35" spans="1:240" s="65" customFormat="1" ht="18.75" customHeight="1">
      <c r="A35" s="57" t="s">
        <v>56</v>
      </c>
      <c r="B35" s="58"/>
      <c r="C35" s="58"/>
      <c r="D35" s="58"/>
      <c r="E35" s="78"/>
      <c r="F35" s="78"/>
      <c r="G35" s="78"/>
      <c r="H35" s="62">
        <v>9430</v>
      </c>
      <c r="I35" s="62">
        <v>4681</v>
      </c>
      <c r="J35" s="62">
        <v>4749</v>
      </c>
      <c r="K35" s="62">
        <v>9485</v>
      </c>
      <c r="L35" s="62">
        <v>4700</v>
      </c>
      <c r="M35" s="62">
        <v>4785</v>
      </c>
      <c r="N35" s="62">
        <v>9555</v>
      </c>
      <c r="O35" s="62">
        <v>4718</v>
      </c>
      <c r="P35" s="62">
        <v>4837</v>
      </c>
      <c r="Q35" s="63"/>
      <c r="R35" s="46" t="s">
        <v>57</v>
      </c>
      <c r="S35" s="46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</row>
    <row r="36" spans="1:240" s="65" customFormat="1" ht="18.75" customHeight="1">
      <c r="A36" s="46"/>
      <c r="B36" s="58" t="s">
        <v>58</v>
      </c>
      <c r="C36" s="58"/>
      <c r="D36" s="58"/>
      <c r="E36" s="78"/>
      <c r="F36" s="78"/>
      <c r="G36" s="78"/>
      <c r="H36" s="62">
        <v>42478</v>
      </c>
      <c r="I36" s="62">
        <v>21404</v>
      </c>
      <c r="J36" s="62">
        <v>21074</v>
      </c>
      <c r="K36" s="62">
        <v>42579</v>
      </c>
      <c r="L36" s="62">
        <v>21399</v>
      </c>
      <c r="M36" s="62">
        <v>21180</v>
      </c>
      <c r="N36" s="62">
        <v>42981</v>
      </c>
      <c r="O36" s="62">
        <v>21657</v>
      </c>
      <c r="P36" s="62">
        <v>21324</v>
      </c>
      <c r="Q36" s="63"/>
      <c r="R36" s="46" t="s">
        <v>33</v>
      </c>
      <c r="S36" s="46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</row>
    <row r="37" spans="1:240" s="65" customFormat="1" ht="18.75" customHeight="1">
      <c r="A37" s="46" t="s">
        <v>59</v>
      </c>
      <c r="B37" s="79"/>
      <c r="C37" s="79"/>
      <c r="D37" s="80"/>
      <c r="E37" s="81">
        <f t="shared" ref="E37:E54" si="1">SUM(F37:G37)</f>
        <v>170457</v>
      </c>
      <c r="F37" s="81">
        <v>85736</v>
      </c>
      <c r="G37" s="81">
        <v>84721</v>
      </c>
      <c r="H37" s="62">
        <v>172746</v>
      </c>
      <c r="I37" s="62">
        <v>86764</v>
      </c>
      <c r="J37" s="62">
        <v>85982</v>
      </c>
      <c r="K37" s="62">
        <v>173983</v>
      </c>
      <c r="L37" s="62">
        <v>87330</v>
      </c>
      <c r="M37" s="62">
        <v>86653</v>
      </c>
      <c r="N37" s="62">
        <v>174836</v>
      </c>
      <c r="O37" s="62">
        <v>87725</v>
      </c>
      <c r="P37" s="62">
        <v>87111</v>
      </c>
      <c r="Q37" s="82"/>
      <c r="R37" s="46" t="s">
        <v>60</v>
      </c>
      <c r="S37" s="46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</row>
    <row r="38" spans="1:240" s="65" customFormat="1" ht="18.75" customHeight="1">
      <c r="A38" s="46" t="s">
        <v>61</v>
      </c>
      <c r="B38" s="79"/>
      <c r="C38" s="79"/>
      <c r="D38" s="80"/>
      <c r="E38" s="81">
        <f t="shared" si="1"/>
        <v>3166</v>
      </c>
      <c r="F38" s="81">
        <v>1553</v>
      </c>
      <c r="G38" s="81">
        <v>1613</v>
      </c>
      <c r="H38" s="62">
        <v>3182</v>
      </c>
      <c r="I38" s="62">
        <v>1537</v>
      </c>
      <c r="J38" s="62">
        <v>1645</v>
      </c>
      <c r="K38" s="62">
        <v>3208</v>
      </c>
      <c r="L38" s="62">
        <v>1546</v>
      </c>
      <c r="M38" s="62">
        <v>1662</v>
      </c>
      <c r="N38" s="62">
        <v>3195</v>
      </c>
      <c r="O38" s="62">
        <v>1539</v>
      </c>
      <c r="P38" s="62">
        <v>1656</v>
      </c>
      <c r="Q38" s="82"/>
      <c r="R38" s="46" t="s">
        <v>62</v>
      </c>
      <c r="S38" s="46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</row>
    <row r="39" spans="1:240" s="65" customFormat="1" ht="18.75" customHeight="1">
      <c r="A39" s="46" t="s">
        <v>63</v>
      </c>
      <c r="B39" s="79"/>
      <c r="C39" s="79"/>
      <c r="D39" s="80"/>
      <c r="E39" s="81">
        <f t="shared" si="1"/>
        <v>6997</v>
      </c>
      <c r="F39" s="81">
        <v>3536</v>
      </c>
      <c r="G39" s="81">
        <v>3461</v>
      </c>
      <c r="H39" s="62">
        <v>7134</v>
      </c>
      <c r="I39" s="62">
        <v>3595</v>
      </c>
      <c r="J39" s="62">
        <v>3539</v>
      </c>
      <c r="K39" s="62">
        <v>7164</v>
      </c>
      <c r="L39" s="62">
        <v>3611</v>
      </c>
      <c r="M39" s="62">
        <v>3553</v>
      </c>
      <c r="N39" s="62">
        <v>7079</v>
      </c>
      <c r="O39" s="62">
        <v>3563</v>
      </c>
      <c r="P39" s="62">
        <v>3516</v>
      </c>
      <c r="Q39" s="82"/>
      <c r="R39" s="46" t="s">
        <v>64</v>
      </c>
      <c r="S39" s="46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</row>
    <row r="40" spans="1:240" s="65" customFormat="1" ht="18.75" customHeight="1">
      <c r="A40" s="46" t="s">
        <v>65</v>
      </c>
      <c r="B40" s="79"/>
      <c r="C40" s="79"/>
      <c r="D40" s="80"/>
      <c r="E40" s="81">
        <f t="shared" si="1"/>
        <v>15149</v>
      </c>
      <c r="F40" s="81">
        <v>7466</v>
      </c>
      <c r="G40" s="81">
        <v>7683</v>
      </c>
      <c r="H40" s="62">
        <v>14458</v>
      </c>
      <c r="I40" s="62">
        <v>7098</v>
      </c>
      <c r="J40" s="62">
        <v>7360</v>
      </c>
      <c r="K40" s="62">
        <v>14386</v>
      </c>
      <c r="L40" s="62">
        <v>7050</v>
      </c>
      <c r="M40" s="62">
        <v>7336</v>
      </c>
      <c r="N40" s="62">
        <v>14334</v>
      </c>
      <c r="O40" s="62">
        <v>7001</v>
      </c>
      <c r="P40" s="62">
        <v>7333</v>
      </c>
      <c r="Q40" s="82"/>
      <c r="R40" s="46" t="s">
        <v>66</v>
      </c>
      <c r="S40" s="46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</row>
    <row r="41" spans="1:240" s="65" customFormat="1" ht="18.75" customHeight="1">
      <c r="A41" s="46" t="s">
        <v>67</v>
      </c>
      <c r="B41" s="79"/>
      <c r="C41" s="79"/>
      <c r="D41" s="80"/>
      <c r="E41" s="81">
        <f t="shared" si="1"/>
        <v>145145</v>
      </c>
      <c r="F41" s="81">
        <v>73181</v>
      </c>
      <c r="G41" s="81">
        <v>71964</v>
      </c>
      <c r="H41" s="62">
        <v>13086</v>
      </c>
      <c r="I41" s="62">
        <v>6662</v>
      </c>
      <c r="J41" s="62">
        <v>6424</v>
      </c>
      <c r="K41" s="62">
        <v>13240</v>
      </c>
      <c r="L41" s="62">
        <v>6731</v>
      </c>
      <c r="M41" s="62">
        <v>6509</v>
      </c>
      <c r="N41" s="62">
        <v>13210</v>
      </c>
      <c r="O41" s="62">
        <v>6694</v>
      </c>
      <c r="P41" s="62">
        <v>6516</v>
      </c>
      <c r="Q41" s="82"/>
      <c r="R41" s="46" t="s">
        <v>68</v>
      </c>
      <c r="S41" s="46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</row>
    <row r="42" spans="1:240" s="65" customFormat="1" ht="18.75" customHeight="1">
      <c r="A42" s="46" t="s">
        <v>32</v>
      </c>
      <c r="B42" s="79"/>
      <c r="C42" s="79"/>
      <c r="D42" s="80"/>
      <c r="E42" s="81">
        <f t="shared" si="1"/>
        <v>26474</v>
      </c>
      <c r="F42" s="81">
        <v>13214</v>
      </c>
      <c r="G42" s="81">
        <v>13260</v>
      </c>
      <c r="H42" s="62">
        <v>134886</v>
      </c>
      <c r="I42" s="62">
        <v>67872</v>
      </c>
      <c r="J42" s="62">
        <v>67014</v>
      </c>
      <c r="K42" s="62">
        <v>135985</v>
      </c>
      <c r="L42" s="62">
        <v>68392</v>
      </c>
      <c r="M42" s="62">
        <v>67593</v>
      </c>
      <c r="N42" s="62">
        <v>137018</v>
      </c>
      <c r="O42" s="62">
        <v>68928</v>
      </c>
      <c r="P42" s="62">
        <v>68090</v>
      </c>
      <c r="Q42" s="82"/>
      <c r="R42" s="46" t="s">
        <v>33</v>
      </c>
      <c r="S42" s="46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</row>
    <row r="43" spans="1:240" s="65" customFormat="1" ht="18.75" customHeight="1">
      <c r="A43" s="46" t="s">
        <v>69</v>
      </c>
      <c r="B43" s="79"/>
      <c r="C43" s="79"/>
      <c r="D43" s="80"/>
      <c r="E43" s="81">
        <f t="shared" si="1"/>
        <v>120444</v>
      </c>
      <c r="F43" s="81">
        <v>60330</v>
      </c>
      <c r="G43" s="81">
        <v>60114</v>
      </c>
      <c r="H43" s="62">
        <v>55759</v>
      </c>
      <c r="I43" s="62">
        <v>28319</v>
      </c>
      <c r="J43" s="62">
        <v>27440</v>
      </c>
      <c r="K43" s="62">
        <v>56275</v>
      </c>
      <c r="L43" s="62">
        <v>28519</v>
      </c>
      <c r="M43" s="62">
        <v>27756</v>
      </c>
      <c r="N43" s="62">
        <v>56865</v>
      </c>
      <c r="O43" s="62">
        <v>28785</v>
      </c>
      <c r="P43" s="62">
        <v>28080</v>
      </c>
      <c r="Q43" s="83"/>
      <c r="R43" s="46" t="s">
        <v>70</v>
      </c>
      <c r="S43" s="46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</row>
    <row r="44" spans="1:240" s="65" customFormat="1" ht="18.75" customHeight="1">
      <c r="A44" s="46" t="s">
        <v>71</v>
      </c>
      <c r="B44" s="79"/>
      <c r="C44" s="79"/>
      <c r="D44" s="80"/>
      <c r="E44" s="81">
        <f t="shared" si="1"/>
        <v>8605</v>
      </c>
      <c r="F44" s="81">
        <v>4243</v>
      </c>
      <c r="G44" s="81">
        <v>4362</v>
      </c>
      <c r="H44" s="62">
        <v>7352</v>
      </c>
      <c r="I44" s="62">
        <v>3724</v>
      </c>
      <c r="J44" s="62">
        <v>3628</v>
      </c>
      <c r="K44" s="62">
        <v>7420</v>
      </c>
      <c r="L44" s="62">
        <v>3764</v>
      </c>
      <c r="M44" s="62">
        <v>3656</v>
      </c>
      <c r="N44" s="62">
        <v>7502</v>
      </c>
      <c r="O44" s="62">
        <v>3790</v>
      </c>
      <c r="P44" s="62">
        <v>3712</v>
      </c>
      <c r="Q44" s="83"/>
      <c r="R44" s="46" t="s">
        <v>72</v>
      </c>
      <c r="S44" s="46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</row>
    <row r="45" spans="1:240" s="65" customFormat="1" ht="18.75" customHeight="1">
      <c r="A45" s="46" t="s">
        <v>32</v>
      </c>
      <c r="B45" s="79"/>
      <c r="C45" s="79"/>
      <c r="D45" s="80"/>
      <c r="E45" s="81">
        <f t="shared" si="1"/>
        <v>111839</v>
      </c>
      <c r="F45" s="81">
        <v>56087</v>
      </c>
      <c r="G45" s="81">
        <v>55752</v>
      </c>
      <c r="H45" s="62">
        <v>48407</v>
      </c>
      <c r="I45" s="62">
        <v>24595</v>
      </c>
      <c r="J45" s="62">
        <v>23812</v>
      </c>
      <c r="K45" s="62">
        <v>48855</v>
      </c>
      <c r="L45" s="62">
        <v>24755</v>
      </c>
      <c r="M45" s="62">
        <v>24100</v>
      </c>
      <c r="N45" s="62">
        <v>49363</v>
      </c>
      <c r="O45" s="62">
        <v>24995</v>
      </c>
      <c r="P45" s="62">
        <v>24368</v>
      </c>
      <c r="Q45" s="83"/>
      <c r="R45" s="46" t="s">
        <v>33</v>
      </c>
      <c r="S45" s="46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</row>
    <row r="46" spans="1:240" s="65" customFormat="1" ht="18.75" customHeight="1">
      <c r="A46" s="46" t="s">
        <v>73</v>
      </c>
      <c r="B46" s="79"/>
      <c r="C46" s="79"/>
      <c r="D46" s="80"/>
      <c r="E46" s="81">
        <f t="shared" si="1"/>
        <v>31682</v>
      </c>
      <c r="F46" s="81">
        <v>15945</v>
      </c>
      <c r="G46" s="81">
        <v>15737</v>
      </c>
      <c r="H46" s="62">
        <v>68341</v>
      </c>
      <c r="I46" s="62">
        <v>34657</v>
      </c>
      <c r="J46" s="62">
        <v>33684</v>
      </c>
      <c r="K46" s="62">
        <v>68536</v>
      </c>
      <c r="L46" s="62">
        <v>34745</v>
      </c>
      <c r="M46" s="62">
        <v>33791</v>
      </c>
      <c r="N46" s="62">
        <v>69185</v>
      </c>
      <c r="O46" s="62">
        <v>35030</v>
      </c>
      <c r="P46" s="62">
        <v>34155</v>
      </c>
      <c r="Q46" s="82"/>
      <c r="R46" s="46" t="s">
        <v>74</v>
      </c>
      <c r="S46" s="46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</row>
    <row r="47" spans="1:240" s="65" customFormat="1" ht="18.75" customHeight="1">
      <c r="A47" s="46" t="s">
        <v>75</v>
      </c>
      <c r="B47" s="79"/>
      <c r="C47" s="79"/>
      <c r="D47" s="80"/>
      <c r="E47" s="81">
        <f t="shared" si="1"/>
        <v>3224</v>
      </c>
      <c r="F47" s="81">
        <v>1645</v>
      </c>
      <c r="G47" s="81">
        <v>1579</v>
      </c>
      <c r="H47" s="62">
        <v>9525</v>
      </c>
      <c r="I47" s="62">
        <v>4703</v>
      </c>
      <c r="J47" s="62">
        <v>4822</v>
      </c>
      <c r="K47" s="62">
        <v>9508</v>
      </c>
      <c r="L47" s="62">
        <v>4723</v>
      </c>
      <c r="M47" s="62">
        <v>4785</v>
      </c>
      <c r="N47" s="62">
        <v>9577</v>
      </c>
      <c r="O47" s="62">
        <v>4749</v>
      </c>
      <c r="P47" s="62">
        <v>4828</v>
      </c>
      <c r="Q47" s="82"/>
      <c r="R47" s="46" t="s">
        <v>76</v>
      </c>
      <c r="S47" s="46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</row>
    <row r="48" spans="1:240" s="65" customFormat="1" ht="18.75" customHeight="1">
      <c r="A48" s="46" t="s">
        <v>32</v>
      </c>
      <c r="B48" s="79"/>
      <c r="C48" s="79"/>
      <c r="D48" s="80"/>
      <c r="E48" s="81">
        <f t="shared" si="1"/>
        <v>28458</v>
      </c>
      <c r="F48" s="81">
        <v>14300</v>
      </c>
      <c r="G48" s="81">
        <v>14158</v>
      </c>
      <c r="H48" s="62">
        <v>58816</v>
      </c>
      <c r="I48" s="62">
        <v>29954</v>
      </c>
      <c r="J48" s="62">
        <v>28862</v>
      </c>
      <c r="K48" s="62">
        <v>59028</v>
      </c>
      <c r="L48" s="62">
        <v>30022</v>
      </c>
      <c r="M48" s="62">
        <v>29006</v>
      </c>
      <c r="N48" s="62">
        <v>59608</v>
      </c>
      <c r="O48" s="62">
        <v>30281</v>
      </c>
      <c r="P48" s="62">
        <v>29327</v>
      </c>
      <c r="Q48" s="82"/>
      <c r="R48" s="46" t="s">
        <v>33</v>
      </c>
      <c r="S48" s="46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</row>
    <row r="49" spans="1:240" s="86" customFormat="1" ht="18.75" customHeight="1">
      <c r="A49" s="46" t="s">
        <v>77</v>
      </c>
      <c r="B49" s="79"/>
      <c r="C49" s="79"/>
      <c r="D49" s="80"/>
      <c r="E49" s="81">
        <f t="shared" si="1"/>
        <v>26852</v>
      </c>
      <c r="F49" s="81">
        <v>13507</v>
      </c>
      <c r="G49" s="81">
        <v>13345</v>
      </c>
      <c r="H49" s="62">
        <v>89371</v>
      </c>
      <c r="I49" s="62">
        <v>45376</v>
      </c>
      <c r="J49" s="62">
        <v>43995</v>
      </c>
      <c r="K49" s="62">
        <v>89992</v>
      </c>
      <c r="L49" s="62">
        <v>45681</v>
      </c>
      <c r="M49" s="62">
        <v>44311</v>
      </c>
      <c r="N49" s="62">
        <v>90903</v>
      </c>
      <c r="O49" s="62">
        <v>46181</v>
      </c>
      <c r="P49" s="62">
        <v>44722</v>
      </c>
      <c r="Q49" s="84"/>
      <c r="R49" s="46" t="s">
        <v>78</v>
      </c>
      <c r="S49" s="46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</row>
    <row r="50" spans="1:240" s="86" customFormat="1" ht="18.75" customHeight="1">
      <c r="A50" s="85"/>
      <c r="B50" s="46" t="s">
        <v>79</v>
      </c>
      <c r="C50" s="79"/>
      <c r="D50" s="80"/>
      <c r="E50" s="81">
        <f t="shared" si="1"/>
        <v>54456</v>
      </c>
      <c r="F50" s="81">
        <v>27625</v>
      </c>
      <c r="G50" s="81">
        <v>26831</v>
      </c>
      <c r="H50" s="62">
        <v>4632</v>
      </c>
      <c r="I50" s="62">
        <v>2290</v>
      </c>
      <c r="J50" s="62">
        <v>2342</v>
      </c>
      <c r="K50" s="62">
        <v>4604</v>
      </c>
      <c r="L50" s="62">
        <v>2271</v>
      </c>
      <c r="M50" s="62">
        <v>2333</v>
      </c>
      <c r="N50" s="62">
        <v>4618</v>
      </c>
      <c r="O50" s="62">
        <v>2287</v>
      </c>
      <c r="P50" s="62">
        <v>2331</v>
      </c>
      <c r="Q50" s="84"/>
      <c r="R50" s="46" t="s">
        <v>80</v>
      </c>
      <c r="S50" s="46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</row>
    <row r="51" spans="1:240" s="86" customFormat="1" ht="18.75" customHeight="1">
      <c r="A51" s="46"/>
      <c r="B51" s="79" t="s">
        <v>81</v>
      </c>
      <c r="C51" s="79"/>
      <c r="D51" s="80"/>
      <c r="E51" s="81"/>
      <c r="F51" s="81"/>
      <c r="G51" s="81"/>
      <c r="H51" s="62">
        <v>12242</v>
      </c>
      <c r="I51" s="62">
        <v>6316</v>
      </c>
      <c r="J51" s="62">
        <v>5926</v>
      </c>
      <c r="K51" s="62">
        <v>12350</v>
      </c>
      <c r="L51" s="62">
        <v>6361</v>
      </c>
      <c r="M51" s="62">
        <v>5989</v>
      </c>
      <c r="N51" s="62">
        <v>12500</v>
      </c>
      <c r="O51" s="62">
        <v>6426</v>
      </c>
      <c r="P51" s="62">
        <v>6074</v>
      </c>
      <c r="Q51" s="84"/>
      <c r="R51" s="46" t="s">
        <v>82</v>
      </c>
      <c r="S51" s="46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</row>
    <row r="52" spans="1:240" s="86" customFormat="1" ht="18.75" customHeight="1">
      <c r="A52" s="46" t="s">
        <v>32</v>
      </c>
      <c r="B52" s="79"/>
      <c r="C52" s="79"/>
      <c r="D52" s="80"/>
      <c r="E52" s="81">
        <f t="shared" si="1"/>
        <v>7445</v>
      </c>
      <c r="F52" s="81">
        <v>3772</v>
      </c>
      <c r="G52" s="81">
        <v>3673</v>
      </c>
      <c r="H52" s="62">
        <v>72497</v>
      </c>
      <c r="I52" s="62">
        <v>36770</v>
      </c>
      <c r="J52" s="62">
        <v>35727</v>
      </c>
      <c r="K52" s="62">
        <v>73038</v>
      </c>
      <c r="L52" s="62">
        <v>37049</v>
      </c>
      <c r="M52" s="62">
        <v>35989</v>
      </c>
      <c r="N52" s="62">
        <v>73785</v>
      </c>
      <c r="O52" s="62">
        <v>37468</v>
      </c>
      <c r="P52" s="62">
        <v>36317</v>
      </c>
      <c r="Q52" s="84"/>
      <c r="R52" s="46" t="s">
        <v>33</v>
      </c>
      <c r="S52" s="46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85"/>
      <c r="GI52" s="85"/>
      <c r="GJ52" s="85"/>
      <c r="GK52" s="85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</row>
    <row r="53" spans="1:240" s="65" customFormat="1" ht="18.75" customHeight="1">
      <c r="A53" s="46" t="s">
        <v>83</v>
      </c>
      <c r="B53" s="79"/>
      <c r="C53" s="79"/>
      <c r="D53" s="80"/>
      <c r="E53" s="81">
        <f t="shared" si="1"/>
        <v>47011</v>
      </c>
      <c r="F53" s="81">
        <v>23853</v>
      </c>
      <c r="G53" s="81">
        <v>23158</v>
      </c>
      <c r="H53" s="62">
        <v>121807</v>
      </c>
      <c r="I53" s="62">
        <v>61114</v>
      </c>
      <c r="J53" s="62">
        <v>60693</v>
      </c>
      <c r="K53" s="62">
        <v>120721</v>
      </c>
      <c r="L53" s="62">
        <v>60549</v>
      </c>
      <c r="M53" s="62">
        <v>60172</v>
      </c>
      <c r="N53" s="62">
        <v>121372</v>
      </c>
      <c r="O53" s="62">
        <v>60896</v>
      </c>
      <c r="P53" s="62">
        <v>60476</v>
      </c>
      <c r="Q53" s="82"/>
      <c r="R53" s="46" t="s">
        <v>84</v>
      </c>
      <c r="S53" s="46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</row>
    <row r="54" spans="1:240" s="65" customFormat="1" ht="18.75" customHeight="1">
      <c r="A54" s="71" t="s">
        <v>85</v>
      </c>
      <c r="B54" s="87"/>
      <c r="C54" s="87"/>
      <c r="D54" s="88"/>
      <c r="E54" s="89">
        <f t="shared" si="1"/>
        <v>68232</v>
      </c>
      <c r="F54" s="89">
        <v>34387</v>
      </c>
      <c r="G54" s="89">
        <v>33845</v>
      </c>
      <c r="H54" s="69">
        <v>8860</v>
      </c>
      <c r="I54" s="69">
        <v>4362</v>
      </c>
      <c r="J54" s="69">
        <v>4498</v>
      </c>
      <c r="K54" s="69">
        <v>8869</v>
      </c>
      <c r="L54" s="69">
        <v>4348</v>
      </c>
      <c r="M54" s="69">
        <v>4521</v>
      </c>
      <c r="N54" s="69">
        <v>8926</v>
      </c>
      <c r="O54" s="69">
        <v>4399</v>
      </c>
      <c r="P54" s="69">
        <v>4527</v>
      </c>
      <c r="Q54" s="90"/>
      <c r="R54" s="71" t="s">
        <v>86</v>
      </c>
      <c r="S54" s="46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</row>
    <row r="55" spans="1:240" s="1" customFormat="1" ht="23.25" customHeight="1">
      <c r="B55" s="1" t="s">
        <v>0</v>
      </c>
      <c r="C55" s="2">
        <v>1.2</v>
      </c>
      <c r="D55" s="1" t="s">
        <v>52</v>
      </c>
      <c r="R55" s="3"/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s="5" customFormat="1" ht="17.25" customHeight="1">
      <c r="B56" s="5" t="s">
        <v>2</v>
      </c>
      <c r="C56" s="6">
        <v>1.2</v>
      </c>
      <c r="D56" s="5" t="s">
        <v>87</v>
      </c>
      <c r="R56" s="3"/>
      <c r="S56" s="3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</row>
    <row r="57" spans="1:240" ht="9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91"/>
      <c r="L57" s="92"/>
      <c r="M57" s="92"/>
      <c r="N57" s="91"/>
      <c r="O57" s="92"/>
      <c r="P57" s="92"/>
      <c r="Q57" s="8"/>
      <c r="R57" s="10"/>
      <c r="S57" s="10"/>
    </row>
    <row r="58" spans="1:240" s="21" customFormat="1" ht="18.75" customHeight="1">
      <c r="A58" s="11" t="s">
        <v>4</v>
      </c>
      <c r="B58" s="11"/>
      <c r="C58" s="11"/>
      <c r="D58" s="12"/>
      <c r="E58" s="13" t="s">
        <v>5</v>
      </c>
      <c r="F58" s="14"/>
      <c r="G58" s="15"/>
      <c r="H58" s="16" t="s">
        <v>6</v>
      </c>
      <c r="I58" s="17"/>
      <c r="J58" s="18"/>
      <c r="K58" s="16" t="s">
        <v>7</v>
      </c>
      <c r="L58" s="17"/>
      <c r="M58" s="18"/>
      <c r="N58" s="16" t="s">
        <v>8</v>
      </c>
      <c r="O58" s="17"/>
      <c r="P58" s="18"/>
      <c r="Q58" s="19" t="s">
        <v>9</v>
      </c>
      <c r="R58" s="11"/>
      <c r="S58" s="2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</row>
    <row r="59" spans="1:240" s="21" customFormat="1" ht="18.75" customHeight="1">
      <c r="A59" s="22"/>
      <c r="B59" s="22"/>
      <c r="C59" s="22"/>
      <c r="D59" s="23"/>
      <c r="E59" s="24" t="s">
        <v>10</v>
      </c>
      <c r="F59" s="25" t="s">
        <v>11</v>
      </c>
      <c r="G59" s="26" t="s">
        <v>12</v>
      </c>
      <c r="H59" s="27" t="s">
        <v>10</v>
      </c>
      <c r="I59" s="28" t="s">
        <v>11</v>
      </c>
      <c r="J59" s="29" t="s">
        <v>12</v>
      </c>
      <c r="K59" s="27" t="s">
        <v>10</v>
      </c>
      <c r="L59" s="28" t="s">
        <v>11</v>
      </c>
      <c r="M59" s="29" t="s">
        <v>12</v>
      </c>
      <c r="N59" s="27" t="s">
        <v>10</v>
      </c>
      <c r="O59" s="28" t="s">
        <v>11</v>
      </c>
      <c r="P59" s="29" t="s">
        <v>12</v>
      </c>
      <c r="Q59" s="30"/>
      <c r="R59" s="22"/>
      <c r="S59" s="2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</row>
    <row r="60" spans="1:240" s="21" customFormat="1" ht="18.75" customHeight="1">
      <c r="A60" s="31"/>
      <c r="B60" s="31"/>
      <c r="C60" s="31"/>
      <c r="D60" s="32"/>
      <c r="E60" s="33" t="s">
        <v>13</v>
      </c>
      <c r="F60" s="34" t="s">
        <v>14</v>
      </c>
      <c r="G60" s="35" t="s">
        <v>15</v>
      </c>
      <c r="H60" s="36" t="s">
        <v>13</v>
      </c>
      <c r="I60" s="36" t="s">
        <v>14</v>
      </c>
      <c r="J60" s="37" t="s">
        <v>15</v>
      </c>
      <c r="K60" s="36" t="s">
        <v>13</v>
      </c>
      <c r="L60" s="36" t="s">
        <v>14</v>
      </c>
      <c r="M60" s="37" t="s">
        <v>15</v>
      </c>
      <c r="N60" s="36" t="s">
        <v>13</v>
      </c>
      <c r="O60" s="36" t="s">
        <v>14</v>
      </c>
      <c r="P60" s="37" t="s">
        <v>15</v>
      </c>
      <c r="Q60" s="38"/>
      <c r="R60" s="31"/>
      <c r="S60" s="2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</row>
    <row r="61" spans="1:240" s="65" customFormat="1" ht="18.75" customHeight="1">
      <c r="A61" s="77" t="s">
        <v>32</v>
      </c>
      <c r="B61" s="93"/>
      <c r="C61" s="93"/>
      <c r="D61" s="94"/>
      <c r="E61" s="95">
        <f>SUM(F61:G61)</f>
        <v>9908</v>
      </c>
      <c r="F61" s="95">
        <v>4908</v>
      </c>
      <c r="G61" s="95">
        <v>5000</v>
      </c>
      <c r="H61" s="75">
        <v>112947</v>
      </c>
      <c r="I61" s="75">
        <v>56752</v>
      </c>
      <c r="J61" s="75">
        <v>56195</v>
      </c>
      <c r="K61" s="75">
        <v>111852</v>
      </c>
      <c r="L61" s="75">
        <v>56201</v>
      </c>
      <c r="M61" s="75">
        <v>55651</v>
      </c>
      <c r="N61" s="75">
        <v>112446</v>
      </c>
      <c r="O61" s="75">
        <v>56497</v>
      </c>
      <c r="P61" s="75">
        <v>55949</v>
      </c>
      <c r="Q61" s="96"/>
      <c r="R61" s="77" t="s">
        <v>33</v>
      </c>
      <c r="S61" s="46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  <c r="HU61" s="64"/>
      <c r="HV61" s="64"/>
      <c r="HW61" s="64"/>
      <c r="HX61" s="64"/>
      <c r="HY61" s="64"/>
      <c r="HZ61" s="64"/>
      <c r="IA61" s="64"/>
      <c r="IB61" s="64"/>
      <c r="IC61" s="64"/>
      <c r="ID61" s="64"/>
      <c r="IE61" s="64"/>
      <c r="IF61" s="64"/>
    </row>
    <row r="62" spans="1:240" s="98" customFormat="1" ht="18.75" customHeight="1">
      <c r="A62" s="57" t="s">
        <v>88</v>
      </c>
      <c r="B62" s="79"/>
      <c r="C62" s="79"/>
      <c r="D62" s="79"/>
      <c r="E62" s="97"/>
      <c r="F62" s="97"/>
      <c r="G62" s="97"/>
      <c r="H62" s="62">
        <v>40781</v>
      </c>
      <c r="I62" s="62">
        <v>20490</v>
      </c>
      <c r="J62" s="62">
        <v>20291</v>
      </c>
      <c r="K62" s="62">
        <v>40636</v>
      </c>
      <c r="L62" s="62">
        <v>20427</v>
      </c>
      <c r="M62" s="62">
        <v>20209</v>
      </c>
      <c r="N62" s="62">
        <v>40879</v>
      </c>
      <c r="O62" s="62">
        <v>20587</v>
      </c>
      <c r="P62" s="62">
        <v>20292</v>
      </c>
      <c r="Q62" s="83"/>
      <c r="R62" s="46" t="s">
        <v>89</v>
      </c>
      <c r="S62" s="46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</row>
    <row r="63" spans="1:240" s="65" customFormat="1" ht="18.75" customHeight="1">
      <c r="A63" s="57" t="s">
        <v>90</v>
      </c>
      <c r="B63" s="79"/>
      <c r="C63" s="79"/>
      <c r="D63" s="79"/>
      <c r="E63" s="99"/>
      <c r="F63" s="99"/>
      <c r="G63" s="99"/>
      <c r="H63" s="62">
        <v>4129</v>
      </c>
      <c r="I63" s="62">
        <v>2103</v>
      </c>
      <c r="J63" s="62">
        <v>2026</v>
      </c>
      <c r="K63" s="62">
        <v>4121</v>
      </c>
      <c r="L63" s="62">
        <v>2102</v>
      </c>
      <c r="M63" s="62">
        <v>2019</v>
      </c>
      <c r="N63" s="62">
        <v>4118</v>
      </c>
      <c r="O63" s="62">
        <v>2111</v>
      </c>
      <c r="P63" s="62">
        <v>2007</v>
      </c>
      <c r="Q63" s="83"/>
      <c r="R63" s="46" t="s">
        <v>91</v>
      </c>
      <c r="S63" s="46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  <c r="HU63" s="64"/>
      <c r="HV63" s="64"/>
      <c r="HW63" s="64"/>
      <c r="HX63" s="64"/>
      <c r="HY63" s="64"/>
      <c r="HZ63" s="64"/>
      <c r="IA63" s="64"/>
      <c r="IB63" s="64"/>
      <c r="IC63" s="64"/>
      <c r="ID63" s="64"/>
      <c r="IE63" s="64"/>
      <c r="IF63" s="64"/>
    </row>
    <row r="64" spans="1:240" s="65" customFormat="1" ht="18.75" customHeight="1">
      <c r="A64" s="57" t="s">
        <v>32</v>
      </c>
      <c r="B64" s="79"/>
      <c r="C64" s="79"/>
      <c r="D64" s="79"/>
      <c r="E64" s="99"/>
      <c r="F64" s="99"/>
      <c r="G64" s="99"/>
      <c r="H64" s="62">
        <v>36652</v>
      </c>
      <c r="I64" s="62">
        <v>18387</v>
      </c>
      <c r="J64" s="62">
        <v>18265</v>
      </c>
      <c r="K64" s="62">
        <v>36515</v>
      </c>
      <c r="L64" s="62">
        <v>18325</v>
      </c>
      <c r="M64" s="62">
        <v>18190</v>
      </c>
      <c r="N64" s="62">
        <v>36761</v>
      </c>
      <c r="O64" s="62">
        <v>18476</v>
      </c>
      <c r="P64" s="62">
        <v>18285</v>
      </c>
      <c r="Q64" s="83"/>
      <c r="R64" s="46" t="s">
        <v>33</v>
      </c>
      <c r="S64" s="46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</row>
    <row r="65" spans="1:240" s="65" customFormat="1" ht="18.75" customHeight="1">
      <c r="A65" s="46" t="s">
        <v>92</v>
      </c>
      <c r="B65" s="79"/>
      <c r="C65" s="79"/>
      <c r="D65" s="80"/>
      <c r="E65" s="81">
        <f t="shared" ref="E65:E79" si="2">SUM(F65:G65)</f>
        <v>90998</v>
      </c>
      <c r="F65" s="81">
        <v>46212</v>
      </c>
      <c r="G65" s="81">
        <v>44786</v>
      </c>
      <c r="H65" s="62">
        <v>83649</v>
      </c>
      <c r="I65" s="62">
        <v>42012</v>
      </c>
      <c r="J65" s="62">
        <v>41637</v>
      </c>
      <c r="K65" s="62">
        <v>83947</v>
      </c>
      <c r="L65" s="62">
        <v>42134</v>
      </c>
      <c r="M65" s="62">
        <v>41813</v>
      </c>
      <c r="N65" s="62">
        <v>84245</v>
      </c>
      <c r="O65" s="62">
        <v>42219</v>
      </c>
      <c r="P65" s="62">
        <v>42026</v>
      </c>
      <c r="Q65" s="83"/>
      <c r="R65" s="46" t="s">
        <v>93</v>
      </c>
      <c r="S65" s="46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  <c r="HU65" s="64"/>
      <c r="HV65" s="64"/>
      <c r="HW65" s="64"/>
      <c r="HX65" s="64"/>
      <c r="HY65" s="64"/>
      <c r="HZ65" s="64"/>
      <c r="IA65" s="64"/>
      <c r="IB65" s="64"/>
      <c r="IC65" s="64"/>
      <c r="ID65" s="64"/>
      <c r="IE65" s="64"/>
      <c r="IF65" s="64"/>
    </row>
    <row r="66" spans="1:240" s="65" customFormat="1" ht="18.75" customHeight="1">
      <c r="A66" s="46" t="s">
        <v>94</v>
      </c>
      <c r="B66" s="79"/>
      <c r="C66" s="79"/>
      <c r="D66" s="80"/>
      <c r="E66" s="81">
        <f t="shared" si="2"/>
        <v>4691</v>
      </c>
      <c r="F66" s="81">
        <v>2350</v>
      </c>
      <c r="G66" s="81">
        <v>2341</v>
      </c>
      <c r="H66" s="62">
        <v>3373</v>
      </c>
      <c r="I66" s="62">
        <v>1597</v>
      </c>
      <c r="J66" s="62">
        <v>1776</v>
      </c>
      <c r="K66" s="62">
        <v>3375</v>
      </c>
      <c r="L66" s="62">
        <v>1594</v>
      </c>
      <c r="M66" s="62">
        <v>1781</v>
      </c>
      <c r="N66" s="62">
        <v>3413</v>
      </c>
      <c r="O66" s="62">
        <v>1617</v>
      </c>
      <c r="P66" s="62">
        <v>1796</v>
      </c>
      <c r="Q66" s="83"/>
      <c r="R66" s="46" t="s">
        <v>95</v>
      </c>
      <c r="S66" s="46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</row>
    <row r="67" spans="1:240" s="65" customFormat="1" ht="18.75" customHeight="1">
      <c r="A67" s="46" t="s">
        <v>32</v>
      </c>
      <c r="B67" s="79"/>
      <c r="C67" s="79"/>
      <c r="D67" s="80"/>
      <c r="E67" s="81">
        <f t="shared" si="2"/>
        <v>86307</v>
      </c>
      <c r="F67" s="81">
        <v>43862</v>
      </c>
      <c r="G67" s="81">
        <v>42445</v>
      </c>
      <c r="H67" s="62">
        <v>80276</v>
      </c>
      <c r="I67" s="62">
        <v>40415</v>
      </c>
      <c r="J67" s="62">
        <v>39861</v>
      </c>
      <c r="K67" s="62">
        <v>80572</v>
      </c>
      <c r="L67" s="62">
        <v>40540</v>
      </c>
      <c r="M67" s="62">
        <v>40032</v>
      </c>
      <c r="N67" s="62">
        <v>80832</v>
      </c>
      <c r="O67" s="62">
        <v>40602</v>
      </c>
      <c r="P67" s="62">
        <v>40230</v>
      </c>
      <c r="Q67" s="83"/>
      <c r="R67" s="46" t="s">
        <v>33</v>
      </c>
      <c r="S67" s="46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  <c r="HU67" s="64"/>
      <c r="HV67" s="64"/>
      <c r="HW67" s="64"/>
      <c r="HX67" s="64"/>
      <c r="HY67" s="64"/>
      <c r="HZ67" s="64"/>
      <c r="IA67" s="64"/>
      <c r="IB67" s="64"/>
      <c r="IC67" s="64"/>
      <c r="ID67" s="64"/>
      <c r="IE67" s="64"/>
      <c r="IF67" s="64"/>
    </row>
    <row r="68" spans="1:240" s="65" customFormat="1" ht="18.75" customHeight="1">
      <c r="A68" s="46" t="s">
        <v>96</v>
      </c>
      <c r="B68" s="79"/>
      <c r="C68" s="79"/>
      <c r="D68" s="80"/>
      <c r="E68" s="81">
        <f t="shared" si="2"/>
        <v>134244</v>
      </c>
      <c r="F68" s="81">
        <v>67368</v>
      </c>
      <c r="G68" s="81">
        <v>66876</v>
      </c>
      <c r="H68" s="62">
        <v>160717</v>
      </c>
      <c r="I68" s="62">
        <v>81060</v>
      </c>
      <c r="J68" s="62">
        <v>79657</v>
      </c>
      <c r="K68" s="62">
        <v>159650</v>
      </c>
      <c r="L68" s="62">
        <v>80716</v>
      </c>
      <c r="M68" s="62">
        <v>78934</v>
      </c>
      <c r="N68" s="62">
        <v>160002</v>
      </c>
      <c r="O68" s="62">
        <v>81095</v>
      </c>
      <c r="P68" s="62">
        <v>78907</v>
      </c>
      <c r="Q68" s="82"/>
      <c r="R68" s="46" t="s">
        <v>97</v>
      </c>
      <c r="S68" s="46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</row>
    <row r="69" spans="1:240" s="65" customFormat="1" ht="18.75" customHeight="1">
      <c r="A69" s="46" t="s">
        <v>98</v>
      </c>
      <c r="B69" s="79"/>
      <c r="C69" s="79"/>
      <c r="D69" s="80"/>
      <c r="E69" s="81">
        <f t="shared" si="2"/>
        <v>11622</v>
      </c>
      <c r="F69" s="81">
        <v>5704</v>
      </c>
      <c r="G69" s="81">
        <v>5918</v>
      </c>
      <c r="H69" s="62">
        <v>29343</v>
      </c>
      <c r="I69" s="62">
        <v>14000</v>
      </c>
      <c r="J69" s="62">
        <v>15343</v>
      </c>
      <c r="K69" s="62">
        <v>28902</v>
      </c>
      <c r="L69" s="62">
        <v>13754</v>
      </c>
      <c r="M69" s="62">
        <v>15148</v>
      </c>
      <c r="N69" s="62">
        <v>28680</v>
      </c>
      <c r="O69" s="62">
        <v>13613</v>
      </c>
      <c r="P69" s="62">
        <v>15067</v>
      </c>
      <c r="Q69" s="82"/>
      <c r="R69" s="46" t="s">
        <v>99</v>
      </c>
      <c r="S69" s="46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</row>
    <row r="70" spans="1:240" s="65" customFormat="1" ht="18.75" customHeight="1">
      <c r="A70" s="46" t="s">
        <v>100</v>
      </c>
      <c r="B70" s="79"/>
      <c r="C70" s="79"/>
      <c r="D70" s="80"/>
      <c r="E70" s="81">
        <f t="shared" si="2"/>
        <v>3453</v>
      </c>
      <c r="F70" s="81">
        <v>1696</v>
      </c>
      <c r="G70" s="81">
        <v>1757</v>
      </c>
      <c r="H70" s="62">
        <v>3392</v>
      </c>
      <c r="I70" s="62">
        <v>1675</v>
      </c>
      <c r="J70" s="62">
        <v>1717</v>
      </c>
      <c r="K70" s="62">
        <v>3353</v>
      </c>
      <c r="L70" s="62">
        <v>1657</v>
      </c>
      <c r="M70" s="62">
        <v>1696</v>
      </c>
      <c r="N70" s="62">
        <v>3349</v>
      </c>
      <c r="O70" s="62">
        <v>1649</v>
      </c>
      <c r="P70" s="62">
        <v>1700</v>
      </c>
      <c r="Q70" s="82"/>
      <c r="R70" s="46" t="s">
        <v>101</v>
      </c>
      <c r="S70" s="46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</row>
    <row r="71" spans="1:240" s="65" customFormat="1" ht="18.75" customHeight="1">
      <c r="A71" s="46" t="s">
        <v>102</v>
      </c>
      <c r="B71" s="79"/>
      <c r="C71" s="79"/>
      <c r="D71" s="80"/>
      <c r="E71" s="81">
        <f t="shared" si="2"/>
        <v>119169</v>
      </c>
      <c r="F71" s="81">
        <v>59968</v>
      </c>
      <c r="G71" s="81">
        <v>59201</v>
      </c>
      <c r="H71" s="62">
        <v>23861</v>
      </c>
      <c r="I71" s="62">
        <v>13515</v>
      </c>
      <c r="J71" s="62">
        <v>10346</v>
      </c>
      <c r="K71" s="62">
        <v>24062</v>
      </c>
      <c r="L71" s="62">
        <v>13691</v>
      </c>
      <c r="M71" s="62">
        <v>10371</v>
      </c>
      <c r="N71" s="62">
        <v>24517</v>
      </c>
      <c r="O71" s="62">
        <v>13942</v>
      </c>
      <c r="P71" s="62">
        <v>10575</v>
      </c>
      <c r="Q71" s="82"/>
      <c r="R71" s="46" t="s">
        <v>103</v>
      </c>
      <c r="S71" s="46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</row>
    <row r="72" spans="1:240" s="86" customFormat="1" ht="18.75" customHeight="1">
      <c r="A72" s="46" t="s">
        <v>32</v>
      </c>
      <c r="B72" s="79"/>
      <c r="C72" s="79"/>
      <c r="D72" s="80"/>
      <c r="E72" s="81">
        <f t="shared" si="2"/>
        <v>42067</v>
      </c>
      <c r="F72" s="81">
        <v>21354</v>
      </c>
      <c r="G72" s="81">
        <v>20713</v>
      </c>
      <c r="H72" s="62">
        <v>104121</v>
      </c>
      <c r="I72" s="62">
        <v>51870</v>
      </c>
      <c r="J72" s="62">
        <v>52251</v>
      </c>
      <c r="K72" s="62">
        <v>103333</v>
      </c>
      <c r="L72" s="62">
        <v>51614</v>
      </c>
      <c r="M72" s="62">
        <v>51719</v>
      </c>
      <c r="N72" s="62">
        <v>103456</v>
      </c>
      <c r="O72" s="62">
        <v>51891</v>
      </c>
      <c r="P72" s="62">
        <v>51565</v>
      </c>
      <c r="Q72" s="84"/>
      <c r="R72" s="46" t="s">
        <v>33</v>
      </c>
      <c r="S72" s="46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</row>
    <row r="73" spans="1:240" s="86" customFormat="1" ht="18.75" customHeight="1">
      <c r="A73" s="46" t="s">
        <v>104</v>
      </c>
      <c r="B73" s="79"/>
      <c r="C73" s="79"/>
      <c r="D73" s="80"/>
      <c r="E73" s="81">
        <f t="shared" si="2"/>
        <v>2994</v>
      </c>
      <c r="F73" s="81">
        <v>1487</v>
      </c>
      <c r="G73" s="81">
        <v>1507</v>
      </c>
      <c r="H73" s="62">
        <v>129599</v>
      </c>
      <c r="I73" s="62">
        <v>65052</v>
      </c>
      <c r="J73" s="62">
        <v>64547</v>
      </c>
      <c r="K73" s="62">
        <v>129764</v>
      </c>
      <c r="L73" s="62">
        <v>65186</v>
      </c>
      <c r="M73" s="62">
        <v>64578</v>
      </c>
      <c r="N73" s="62">
        <v>130255</v>
      </c>
      <c r="O73" s="62">
        <v>65417</v>
      </c>
      <c r="P73" s="62">
        <v>64838</v>
      </c>
      <c r="Q73" s="84"/>
      <c r="R73" s="46" t="s">
        <v>105</v>
      </c>
      <c r="S73" s="46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</row>
    <row r="74" spans="1:240" s="86" customFormat="1" ht="18.75" customHeight="1">
      <c r="A74" s="46" t="s">
        <v>106</v>
      </c>
      <c r="B74" s="79"/>
      <c r="C74" s="79"/>
      <c r="D74" s="80"/>
      <c r="E74" s="81">
        <f t="shared" si="2"/>
        <v>39073</v>
      </c>
      <c r="F74" s="81">
        <v>19867</v>
      </c>
      <c r="G74" s="81">
        <v>19206</v>
      </c>
      <c r="H74" s="62">
        <v>11221</v>
      </c>
      <c r="I74" s="62">
        <v>5463</v>
      </c>
      <c r="J74" s="62">
        <v>5758</v>
      </c>
      <c r="K74" s="62">
        <v>11108</v>
      </c>
      <c r="L74" s="62">
        <v>5397</v>
      </c>
      <c r="M74" s="62">
        <v>5711</v>
      </c>
      <c r="N74" s="62">
        <v>10959</v>
      </c>
      <c r="O74" s="62">
        <v>5326</v>
      </c>
      <c r="P74" s="62">
        <v>5633</v>
      </c>
      <c r="Q74" s="84"/>
      <c r="R74" s="46" t="s">
        <v>107</v>
      </c>
      <c r="S74" s="46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</row>
    <row r="75" spans="1:240" s="86" customFormat="1" ht="18.75" customHeight="1">
      <c r="A75" s="46" t="s">
        <v>108</v>
      </c>
      <c r="B75" s="79"/>
      <c r="C75" s="79"/>
      <c r="D75" s="80"/>
      <c r="E75" s="81">
        <f t="shared" si="2"/>
        <v>83678</v>
      </c>
      <c r="F75" s="81">
        <v>41885</v>
      </c>
      <c r="G75" s="81">
        <v>41793</v>
      </c>
      <c r="H75" s="62">
        <v>3378</v>
      </c>
      <c r="I75" s="62">
        <v>1651</v>
      </c>
      <c r="J75" s="62">
        <v>1727</v>
      </c>
      <c r="K75" s="62">
        <v>3352</v>
      </c>
      <c r="L75" s="62">
        <v>1644</v>
      </c>
      <c r="M75" s="62">
        <v>1708</v>
      </c>
      <c r="N75" s="62">
        <v>3329</v>
      </c>
      <c r="O75" s="62">
        <v>1632</v>
      </c>
      <c r="P75" s="62">
        <v>1697</v>
      </c>
      <c r="Q75" s="84"/>
      <c r="R75" s="46" t="s">
        <v>109</v>
      </c>
      <c r="S75" s="46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</row>
    <row r="76" spans="1:240" s="86" customFormat="1" ht="18.75" customHeight="1">
      <c r="A76" s="46" t="s">
        <v>32</v>
      </c>
      <c r="B76" s="79"/>
      <c r="C76" s="79"/>
      <c r="D76" s="80"/>
      <c r="E76" s="81">
        <f t="shared" si="2"/>
        <v>3436</v>
      </c>
      <c r="F76" s="81">
        <v>1639</v>
      </c>
      <c r="G76" s="81">
        <v>1797</v>
      </c>
      <c r="H76" s="62">
        <v>115000</v>
      </c>
      <c r="I76" s="62">
        <v>57938</v>
      </c>
      <c r="J76" s="62">
        <v>57062</v>
      </c>
      <c r="K76" s="62">
        <v>115304</v>
      </c>
      <c r="L76" s="62">
        <v>58145</v>
      </c>
      <c r="M76" s="62">
        <v>57159</v>
      </c>
      <c r="N76" s="62">
        <v>115967</v>
      </c>
      <c r="O76" s="62">
        <v>58459</v>
      </c>
      <c r="P76" s="62">
        <v>57508</v>
      </c>
      <c r="Q76" s="84"/>
      <c r="R76" s="46" t="s">
        <v>33</v>
      </c>
      <c r="S76" s="46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</row>
    <row r="77" spans="1:240" s="86" customFormat="1" ht="18.75" customHeight="1">
      <c r="A77" s="46" t="s">
        <v>110</v>
      </c>
      <c r="B77" s="79"/>
      <c r="C77" s="79"/>
      <c r="D77" s="80"/>
      <c r="E77" s="81">
        <f t="shared" si="2"/>
        <v>80242</v>
      </c>
      <c r="F77" s="81">
        <v>40246</v>
      </c>
      <c r="G77" s="81">
        <v>39996</v>
      </c>
      <c r="H77" s="62">
        <v>31931</v>
      </c>
      <c r="I77" s="62">
        <v>16237</v>
      </c>
      <c r="J77" s="62">
        <v>15694</v>
      </c>
      <c r="K77" s="62">
        <v>32003</v>
      </c>
      <c r="L77" s="62">
        <v>16270</v>
      </c>
      <c r="M77" s="62">
        <v>15733</v>
      </c>
      <c r="N77" s="62">
        <v>32205</v>
      </c>
      <c r="O77" s="62">
        <v>16378</v>
      </c>
      <c r="P77" s="62">
        <v>15827</v>
      </c>
      <c r="Q77" s="84"/>
      <c r="R77" s="46" t="s">
        <v>111</v>
      </c>
      <c r="S77" s="46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</row>
    <row r="78" spans="1:240" s="86" customFormat="1" ht="18.75" customHeight="1">
      <c r="A78" s="46" t="s">
        <v>112</v>
      </c>
      <c r="B78" s="100"/>
      <c r="C78" s="100"/>
      <c r="D78" s="101"/>
      <c r="E78" s="81">
        <f t="shared" si="2"/>
        <v>157915</v>
      </c>
      <c r="F78" s="81">
        <v>80290</v>
      </c>
      <c r="G78" s="81">
        <v>77625</v>
      </c>
      <c r="H78" s="62">
        <v>3321</v>
      </c>
      <c r="I78" s="62">
        <v>1675</v>
      </c>
      <c r="J78" s="62">
        <v>1646</v>
      </c>
      <c r="K78" s="62">
        <v>3310</v>
      </c>
      <c r="L78" s="62">
        <v>1670</v>
      </c>
      <c r="M78" s="62">
        <v>1640</v>
      </c>
      <c r="N78" s="62">
        <v>3252</v>
      </c>
      <c r="O78" s="62">
        <v>1629</v>
      </c>
      <c r="P78" s="62">
        <v>1623</v>
      </c>
      <c r="Q78" s="84"/>
      <c r="R78" s="46" t="s">
        <v>113</v>
      </c>
      <c r="S78" s="46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5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</row>
    <row r="79" spans="1:240" s="86" customFormat="1" ht="18.75" customHeight="1">
      <c r="A79" s="46" t="s">
        <v>32</v>
      </c>
      <c r="B79" s="100"/>
      <c r="C79" s="100"/>
      <c r="D79" s="101"/>
      <c r="E79" s="81">
        <f t="shared" si="2"/>
        <v>34638</v>
      </c>
      <c r="F79" s="81">
        <v>16711</v>
      </c>
      <c r="G79" s="81">
        <v>17927</v>
      </c>
      <c r="H79" s="62">
        <v>28610</v>
      </c>
      <c r="I79" s="62">
        <v>14562</v>
      </c>
      <c r="J79" s="62">
        <v>14048</v>
      </c>
      <c r="K79" s="62">
        <v>28693</v>
      </c>
      <c r="L79" s="62">
        <v>14600</v>
      </c>
      <c r="M79" s="62">
        <v>14093</v>
      </c>
      <c r="N79" s="62">
        <v>28953</v>
      </c>
      <c r="O79" s="62">
        <v>14749</v>
      </c>
      <c r="P79" s="62">
        <v>14204</v>
      </c>
      <c r="Q79" s="84"/>
      <c r="R79" s="46" t="s">
        <v>33</v>
      </c>
      <c r="S79" s="46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</row>
    <row r="80" spans="1:240" s="86" customFormat="1" ht="18.75" customHeight="1">
      <c r="A80" s="46" t="s">
        <v>114</v>
      </c>
      <c r="B80" s="100"/>
      <c r="C80" s="100"/>
      <c r="D80" s="101"/>
      <c r="E80" s="102" t="s">
        <v>115</v>
      </c>
      <c r="F80" s="102" t="s">
        <v>115</v>
      </c>
      <c r="G80" s="102" t="s">
        <v>115</v>
      </c>
      <c r="H80" s="62">
        <v>43651</v>
      </c>
      <c r="I80" s="62">
        <v>22183</v>
      </c>
      <c r="J80" s="62">
        <v>21468</v>
      </c>
      <c r="K80" s="62">
        <v>44008</v>
      </c>
      <c r="L80" s="62">
        <v>22406</v>
      </c>
      <c r="M80" s="62">
        <v>21602</v>
      </c>
      <c r="N80" s="62">
        <v>44512</v>
      </c>
      <c r="O80" s="62">
        <v>22672</v>
      </c>
      <c r="P80" s="62">
        <v>21840</v>
      </c>
      <c r="Q80" s="84"/>
      <c r="R80" s="46" t="s">
        <v>116</v>
      </c>
      <c r="S80" s="46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  <c r="GB80" s="85"/>
      <c r="GC80" s="85"/>
      <c r="GD80" s="85"/>
      <c r="GE80" s="85"/>
      <c r="GF80" s="85"/>
      <c r="GG80" s="85"/>
      <c r="GH80" s="85"/>
      <c r="GI80" s="85"/>
      <c r="GJ80" s="85"/>
      <c r="GK80" s="85"/>
      <c r="GL80" s="85"/>
      <c r="GM80" s="85"/>
      <c r="GN80" s="85"/>
      <c r="GO80" s="85"/>
      <c r="GP80" s="85"/>
      <c r="GQ80" s="85"/>
      <c r="GR80" s="85"/>
      <c r="GS80" s="85"/>
      <c r="GT80" s="85"/>
      <c r="GU80" s="85"/>
      <c r="GV80" s="85"/>
      <c r="GW80" s="85"/>
      <c r="GX80" s="85"/>
      <c r="GY80" s="85"/>
      <c r="GZ80" s="85"/>
      <c r="HA80" s="85"/>
      <c r="HB80" s="85"/>
      <c r="HC80" s="85"/>
      <c r="HD80" s="85"/>
      <c r="HE80" s="85"/>
      <c r="HF80" s="85"/>
      <c r="HG80" s="85"/>
      <c r="HH80" s="85"/>
      <c r="HI80" s="85"/>
      <c r="HJ80" s="85"/>
      <c r="HK80" s="85"/>
      <c r="HL80" s="85"/>
      <c r="HM80" s="85"/>
      <c r="HN80" s="85"/>
      <c r="HO80" s="85"/>
      <c r="HP80" s="85"/>
      <c r="HQ80" s="85"/>
      <c r="HR80" s="85"/>
      <c r="HS80" s="85"/>
      <c r="HT80" s="85"/>
      <c r="HU80" s="85"/>
      <c r="HV80" s="85"/>
      <c r="HW80" s="85"/>
      <c r="HX80" s="85"/>
      <c r="HY80" s="85"/>
      <c r="HZ80" s="85"/>
      <c r="IA80" s="85"/>
      <c r="IB80" s="85"/>
      <c r="IC80" s="85"/>
      <c r="ID80" s="85"/>
      <c r="IE80" s="85"/>
      <c r="IF80" s="85"/>
    </row>
    <row r="81" spans="1:240" s="86" customFormat="1" ht="18.75" customHeight="1">
      <c r="A81" s="71" t="s">
        <v>117</v>
      </c>
      <c r="B81" s="103"/>
      <c r="C81" s="103"/>
      <c r="D81" s="104"/>
      <c r="E81" s="89">
        <f>SUM(F81:G81)</f>
        <v>3557</v>
      </c>
      <c r="F81" s="89">
        <v>1744</v>
      </c>
      <c r="G81" s="89">
        <v>1813</v>
      </c>
      <c r="H81" s="69">
        <v>3013</v>
      </c>
      <c r="I81" s="69">
        <v>1487</v>
      </c>
      <c r="J81" s="69">
        <v>1526</v>
      </c>
      <c r="K81" s="69">
        <v>3020</v>
      </c>
      <c r="L81" s="69">
        <v>1499</v>
      </c>
      <c r="M81" s="69">
        <v>1521</v>
      </c>
      <c r="N81" s="69">
        <v>3078</v>
      </c>
      <c r="O81" s="69">
        <v>1532</v>
      </c>
      <c r="P81" s="69">
        <v>1546</v>
      </c>
      <c r="Q81" s="105"/>
      <c r="R81" s="71" t="s">
        <v>118</v>
      </c>
      <c r="S81" s="46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  <c r="GB81" s="85"/>
      <c r="GC81" s="85"/>
      <c r="GD81" s="85"/>
      <c r="GE81" s="85"/>
      <c r="GF81" s="85"/>
      <c r="GG81" s="85"/>
      <c r="GH81" s="85"/>
      <c r="GI81" s="85"/>
      <c r="GJ81" s="85"/>
      <c r="GK81" s="85"/>
      <c r="GL81" s="85"/>
      <c r="GM81" s="85"/>
      <c r="GN81" s="85"/>
      <c r="GO81" s="85"/>
      <c r="GP81" s="85"/>
      <c r="GQ81" s="85"/>
      <c r="GR81" s="85"/>
      <c r="GS81" s="85"/>
      <c r="GT81" s="85"/>
      <c r="GU81" s="85"/>
      <c r="GV81" s="85"/>
      <c r="GW81" s="85"/>
      <c r="GX81" s="85"/>
      <c r="GY81" s="85"/>
      <c r="GZ81" s="85"/>
      <c r="HA81" s="85"/>
      <c r="HB81" s="85"/>
      <c r="HC81" s="85"/>
      <c r="HD81" s="85"/>
      <c r="HE81" s="85"/>
      <c r="HF81" s="85"/>
      <c r="HG81" s="85"/>
      <c r="HH81" s="85"/>
      <c r="HI81" s="85"/>
      <c r="HJ81" s="85"/>
      <c r="HK81" s="85"/>
      <c r="HL81" s="85"/>
      <c r="HM81" s="85"/>
      <c r="HN81" s="85"/>
      <c r="HO81" s="85"/>
      <c r="HP81" s="85"/>
      <c r="HQ81" s="85"/>
      <c r="HR81" s="85"/>
      <c r="HS81" s="85"/>
      <c r="HT81" s="85"/>
      <c r="HU81" s="85"/>
      <c r="HV81" s="85"/>
      <c r="HW81" s="85"/>
      <c r="HX81" s="85"/>
      <c r="HY81" s="85"/>
      <c r="HZ81" s="85"/>
      <c r="IA81" s="85"/>
      <c r="IB81" s="85"/>
      <c r="IC81" s="85"/>
      <c r="ID81" s="85"/>
      <c r="IE81" s="85"/>
      <c r="IF81" s="85"/>
    </row>
    <row r="82" spans="1:240" s="1" customFormat="1" ht="23.25" customHeight="1">
      <c r="B82" s="1" t="s">
        <v>0</v>
      </c>
      <c r="C82" s="2">
        <v>1.2</v>
      </c>
      <c r="D82" s="1" t="s">
        <v>52</v>
      </c>
      <c r="R82" s="3"/>
      <c r="S82" s="3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</row>
    <row r="83" spans="1:240" s="5" customFormat="1" ht="17.25" customHeight="1">
      <c r="B83" s="5" t="s">
        <v>2</v>
      </c>
      <c r="C83" s="6">
        <v>1.2</v>
      </c>
      <c r="D83" s="5" t="s">
        <v>87</v>
      </c>
      <c r="R83" s="3"/>
      <c r="S83" s="3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</row>
    <row r="84" spans="1:240" ht="9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N84" s="8"/>
      <c r="Q84" s="8"/>
      <c r="R84" s="10"/>
      <c r="S84" s="10"/>
    </row>
    <row r="85" spans="1:240" s="21" customFormat="1" ht="18.75" customHeight="1">
      <c r="A85" s="11" t="s">
        <v>4</v>
      </c>
      <c r="B85" s="11"/>
      <c r="C85" s="11"/>
      <c r="D85" s="12"/>
      <c r="E85" s="13" t="s">
        <v>5</v>
      </c>
      <c r="F85" s="14"/>
      <c r="G85" s="15"/>
      <c r="H85" s="16" t="s">
        <v>6</v>
      </c>
      <c r="I85" s="17"/>
      <c r="J85" s="18"/>
      <c r="K85" s="16" t="s">
        <v>7</v>
      </c>
      <c r="L85" s="17"/>
      <c r="M85" s="18"/>
      <c r="N85" s="16" t="s">
        <v>8</v>
      </c>
      <c r="O85" s="17"/>
      <c r="P85" s="18"/>
      <c r="Q85" s="19" t="s">
        <v>9</v>
      </c>
      <c r="R85" s="11"/>
      <c r="S85" s="2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</row>
    <row r="86" spans="1:240" s="21" customFormat="1" ht="18.75" customHeight="1">
      <c r="A86" s="22"/>
      <c r="B86" s="22"/>
      <c r="C86" s="22"/>
      <c r="D86" s="23"/>
      <c r="E86" s="24" t="s">
        <v>10</v>
      </c>
      <c r="F86" s="25" t="s">
        <v>11</v>
      </c>
      <c r="G86" s="26" t="s">
        <v>12</v>
      </c>
      <c r="H86" s="27" t="s">
        <v>10</v>
      </c>
      <c r="I86" s="28" t="s">
        <v>11</v>
      </c>
      <c r="J86" s="29" t="s">
        <v>12</v>
      </c>
      <c r="K86" s="27" t="s">
        <v>10</v>
      </c>
      <c r="L86" s="28" t="s">
        <v>11</v>
      </c>
      <c r="M86" s="29" t="s">
        <v>12</v>
      </c>
      <c r="N86" s="27" t="s">
        <v>10</v>
      </c>
      <c r="O86" s="28" t="s">
        <v>11</v>
      </c>
      <c r="P86" s="29" t="s">
        <v>12</v>
      </c>
      <c r="Q86" s="30"/>
      <c r="R86" s="22"/>
      <c r="S86" s="2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</row>
    <row r="87" spans="1:240" s="21" customFormat="1" ht="18.75" customHeight="1">
      <c r="A87" s="31"/>
      <c r="B87" s="31"/>
      <c r="C87" s="31"/>
      <c r="D87" s="32"/>
      <c r="E87" s="33" t="s">
        <v>13</v>
      </c>
      <c r="F87" s="34" t="s">
        <v>14</v>
      </c>
      <c r="G87" s="35" t="s">
        <v>15</v>
      </c>
      <c r="H87" s="36" t="s">
        <v>13</v>
      </c>
      <c r="I87" s="36" t="s">
        <v>14</v>
      </c>
      <c r="J87" s="37" t="s">
        <v>15</v>
      </c>
      <c r="K87" s="36" t="s">
        <v>13</v>
      </c>
      <c r="L87" s="36" t="s">
        <v>14</v>
      </c>
      <c r="M87" s="37" t="s">
        <v>15</v>
      </c>
      <c r="N87" s="36" t="s">
        <v>13</v>
      </c>
      <c r="O87" s="36" t="s">
        <v>14</v>
      </c>
      <c r="P87" s="37" t="s">
        <v>15</v>
      </c>
      <c r="Q87" s="38"/>
      <c r="R87" s="31"/>
      <c r="S87" s="2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</row>
    <row r="88" spans="1:240" s="86" customFormat="1" ht="18.75" customHeight="1">
      <c r="A88" s="77" t="s">
        <v>32</v>
      </c>
      <c r="B88" s="106"/>
      <c r="C88" s="106"/>
      <c r="D88" s="107"/>
      <c r="E88" s="95">
        <f>SUM(F88:G88)</f>
        <v>119720</v>
      </c>
      <c r="F88" s="95">
        <v>61835</v>
      </c>
      <c r="G88" s="95">
        <v>57885</v>
      </c>
      <c r="H88" s="75">
        <v>40638</v>
      </c>
      <c r="I88" s="75">
        <v>20696</v>
      </c>
      <c r="J88" s="75">
        <v>19942</v>
      </c>
      <c r="K88" s="75">
        <v>40988</v>
      </c>
      <c r="L88" s="75">
        <v>20907</v>
      </c>
      <c r="M88" s="75">
        <v>20081</v>
      </c>
      <c r="N88" s="75">
        <v>41434</v>
      </c>
      <c r="O88" s="75">
        <v>21140</v>
      </c>
      <c r="P88" s="75">
        <v>20294</v>
      </c>
      <c r="Q88" s="108"/>
      <c r="R88" s="77" t="s">
        <v>33</v>
      </c>
      <c r="S88" s="46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85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85"/>
      <c r="IB88" s="85"/>
      <c r="IC88" s="85"/>
      <c r="ID88" s="85"/>
      <c r="IE88" s="85"/>
      <c r="IF88" s="85"/>
    </row>
    <row r="89" spans="1:240" s="86" customFormat="1" ht="18.75" customHeight="1">
      <c r="A89" s="46" t="s">
        <v>119</v>
      </c>
      <c r="B89" s="79"/>
      <c r="C89" s="79"/>
      <c r="D89" s="80"/>
      <c r="E89" s="81">
        <f>SUM(F89:G89)</f>
        <v>64786</v>
      </c>
      <c r="F89" s="81">
        <v>32410</v>
      </c>
      <c r="G89" s="81">
        <v>32376</v>
      </c>
      <c r="H89" s="62">
        <v>53028</v>
      </c>
      <c r="I89" s="62">
        <v>26545</v>
      </c>
      <c r="J89" s="62">
        <v>26483</v>
      </c>
      <c r="K89" s="62">
        <v>52963</v>
      </c>
      <c r="L89" s="62">
        <v>26538</v>
      </c>
      <c r="M89" s="62">
        <v>26425</v>
      </c>
      <c r="N89" s="62">
        <v>53287</v>
      </c>
      <c r="O89" s="62">
        <v>26706</v>
      </c>
      <c r="P89" s="62">
        <v>26581</v>
      </c>
      <c r="Q89" s="84"/>
      <c r="R89" s="46" t="s">
        <v>120</v>
      </c>
      <c r="S89" s="46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85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85"/>
      <c r="IB89" s="85"/>
      <c r="IC89" s="85"/>
      <c r="ID89" s="85"/>
      <c r="IE89" s="85"/>
      <c r="IF89" s="85"/>
    </row>
    <row r="90" spans="1:240" s="86" customFormat="1" ht="18.75" customHeight="1">
      <c r="A90" s="46" t="s">
        <v>121</v>
      </c>
      <c r="B90" s="79"/>
      <c r="C90" s="79"/>
      <c r="D90" s="80"/>
      <c r="E90" s="81">
        <f>SUM(F90:G90)</f>
        <v>4221</v>
      </c>
      <c r="F90" s="81">
        <v>2092</v>
      </c>
      <c r="G90" s="81">
        <v>2129</v>
      </c>
      <c r="H90" s="62">
        <v>26626</v>
      </c>
      <c r="I90" s="62">
        <v>13383</v>
      </c>
      <c r="J90" s="62">
        <v>13243</v>
      </c>
      <c r="K90" s="62">
        <v>26720</v>
      </c>
      <c r="L90" s="62">
        <v>13470</v>
      </c>
      <c r="M90" s="62">
        <v>13250</v>
      </c>
      <c r="N90" s="62">
        <v>26932</v>
      </c>
      <c r="O90" s="62">
        <v>13537</v>
      </c>
      <c r="P90" s="62">
        <v>13395</v>
      </c>
      <c r="Q90" s="84"/>
      <c r="R90" s="46" t="s">
        <v>122</v>
      </c>
      <c r="S90" s="46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85"/>
      <c r="FW90" s="85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  <c r="GI90" s="85"/>
      <c r="GJ90" s="85"/>
      <c r="GK90" s="85"/>
      <c r="GL90" s="85"/>
      <c r="GM90" s="85"/>
      <c r="GN90" s="85"/>
      <c r="GO90" s="85"/>
      <c r="GP90" s="85"/>
      <c r="GQ90" s="85"/>
      <c r="GR90" s="85"/>
      <c r="GS90" s="85"/>
      <c r="GT90" s="85"/>
      <c r="GU90" s="85"/>
      <c r="GV90" s="85"/>
      <c r="GW90" s="85"/>
      <c r="GX90" s="85"/>
      <c r="GY90" s="85"/>
      <c r="GZ90" s="85"/>
      <c r="HA90" s="85"/>
      <c r="HB90" s="85"/>
      <c r="HC90" s="85"/>
      <c r="HD90" s="85"/>
      <c r="HE90" s="85"/>
      <c r="HF90" s="85"/>
      <c r="HG90" s="85"/>
      <c r="HH90" s="85"/>
      <c r="HI90" s="85"/>
      <c r="HJ90" s="85"/>
      <c r="HK90" s="85"/>
      <c r="HL90" s="85"/>
      <c r="HM90" s="85"/>
      <c r="HN90" s="85"/>
      <c r="HO90" s="85"/>
      <c r="HP90" s="85"/>
      <c r="HQ90" s="85"/>
      <c r="HR90" s="85"/>
      <c r="HS90" s="85"/>
      <c r="HT90" s="85"/>
      <c r="HU90" s="85"/>
      <c r="HV90" s="85"/>
      <c r="HW90" s="85"/>
      <c r="HX90" s="85"/>
      <c r="HY90" s="85"/>
      <c r="HZ90" s="85"/>
      <c r="IA90" s="85"/>
      <c r="IB90" s="85"/>
      <c r="IC90" s="85"/>
      <c r="ID90" s="85"/>
      <c r="IE90" s="85"/>
      <c r="IF90" s="85"/>
    </row>
    <row r="91" spans="1:240" s="86" customFormat="1" ht="18.75" customHeight="1">
      <c r="A91" s="46" t="s">
        <v>123</v>
      </c>
      <c r="B91" s="109"/>
      <c r="C91" s="109"/>
      <c r="D91" s="110"/>
      <c r="E91" s="111">
        <f t="shared" ref="E91:E102" si="3">SUM(F91:G91)</f>
        <v>51919</v>
      </c>
      <c r="F91" s="111">
        <v>25918</v>
      </c>
      <c r="G91" s="111">
        <v>26001</v>
      </c>
      <c r="H91" s="62">
        <v>50596</v>
      </c>
      <c r="I91" s="62">
        <v>25732</v>
      </c>
      <c r="J91" s="62">
        <v>24864</v>
      </c>
      <c r="K91" s="62">
        <v>51282</v>
      </c>
      <c r="L91" s="62">
        <v>26122</v>
      </c>
      <c r="M91" s="62">
        <v>25160</v>
      </c>
      <c r="N91" s="62">
        <v>51836</v>
      </c>
      <c r="O91" s="62">
        <v>26400</v>
      </c>
      <c r="P91" s="62">
        <v>25436</v>
      </c>
      <c r="Q91" s="112"/>
      <c r="R91" s="46" t="s">
        <v>124</v>
      </c>
      <c r="S91" s="46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  <c r="FD91" s="85"/>
      <c r="FE91" s="85"/>
      <c r="FF91" s="85"/>
      <c r="FG91" s="85"/>
      <c r="FH91" s="85"/>
      <c r="FI91" s="85"/>
      <c r="FJ91" s="85"/>
      <c r="FK91" s="85"/>
      <c r="FL91" s="85"/>
      <c r="FM91" s="85"/>
      <c r="FN91" s="85"/>
      <c r="FO91" s="85"/>
      <c r="FP91" s="85"/>
      <c r="FQ91" s="85"/>
      <c r="FR91" s="85"/>
      <c r="FS91" s="85"/>
      <c r="FT91" s="85"/>
      <c r="FU91" s="85"/>
      <c r="FV91" s="85"/>
      <c r="FW91" s="85"/>
      <c r="FX91" s="85"/>
      <c r="FY91" s="85"/>
      <c r="FZ91" s="85"/>
      <c r="GA91" s="85"/>
      <c r="GB91" s="85"/>
      <c r="GC91" s="85"/>
      <c r="GD91" s="85"/>
      <c r="GE91" s="85"/>
      <c r="GF91" s="85"/>
      <c r="GG91" s="85"/>
      <c r="GH91" s="85"/>
      <c r="GI91" s="85"/>
      <c r="GJ91" s="85"/>
      <c r="GK91" s="85"/>
      <c r="GL91" s="85"/>
      <c r="GM91" s="85"/>
      <c r="GN91" s="85"/>
      <c r="GO91" s="85"/>
      <c r="GP91" s="85"/>
      <c r="GQ91" s="85"/>
      <c r="GR91" s="85"/>
      <c r="GS91" s="85"/>
      <c r="GT91" s="85"/>
      <c r="GU91" s="85"/>
      <c r="GV91" s="85"/>
      <c r="GW91" s="85"/>
      <c r="GX91" s="85"/>
      <c r="GY91" s="85"/>
      <c r="GZ91" s="85"/>
      <c r="HA91" s="85"/>
      <c r="HB91" s="85"/>
      <c r="HC91" s="85"/>
      <c r="HD91" s="85"/>
      <c r="HE91" s="85"/>
      <c r="HF91" s="85"/>
      <c r="HG91" s="85"/>
      <c r="HH91" s="85"/>
      <c r="HI91" s="85"/>
      <c r="HJ91" s="85"/>
      <c r="HK91" s="85"/>
      <c r="HL91" s="85"/>
      <c r="HM91" s="85"/>
      <c r="HN91" s="85"/>
      <c r="HO91" s="85"/>
      <c r="HP91" s="85"/>
      <c r="HQ91" s="85"/>
      <c r="HR91" s="85"/>
      <c r="HS91" s="85"/>
      <c r="HT91" s="85"/>
      <c r="HU91" s="85"/>
      <c r="HV91" s="85"/>
      <c r="HW91" s="85"/>
      <c r="HX91" s="85"/>
      <c r="HY91" s="85"/>
      <c r="HZ91" s="85"/>
      <c r="IA91" s="85"/>
      <c r="IB91" s="85"/>
      <c r="IC91" s="85"/>
      <c r="ID91" s="85"/>
      <c r="IE91" s="85"/>
      <c r="IF91" s="85"/>
    </row>
    <row r="92" spans="1:240" s="86" customFormat="1" ht="18.75" customHeight="1">
      <c r="A92" s="46" t="s">
        <v>125</v>
      </c>
      <c r="B92" s="109"/>
      <c r="C92" s="109"/>
      <c r="D92" s="110"/>
      <c r="E92" s="111">
        <f t="shared" si="3"/>
        <v>46986</v>
      </c>
      <c r="F92" s="111">
        <v>23830</v>
      </c>
      <c r="G92" s="111">
        <v>23156</v>
      </c>
      <c r="H92" s="62">
        <v>3430</v>
      </c>
      <c r="I92" s="62">
        <v>1719</v>
      </c>
      <c r="J92" s="62">
        <v>1711</v>
      </c>
      <c r="K92" s="62">
        <v>3472</v>
      </c>
      <c r="L92" s="62">
        <v>1737</v>
      </c>
      <c r="M92" s="62">
        <v>1735</v>
      </c>
      <c r="N92" s="62">
        <v>3555</v>
      </c>
      <c r="O92" s="62">
        <v>1783</v>
      </c>
      <c r="P92" s="62">
        <v>1772</v>
      </c>
      <c r="Q92" s="112"/>
      <c r="R92" s="46" t="s">
        <v>126</v>
      </c>
      <c r="S92" s="46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  <c r="FD92" s="85"/>
      <c r="FE92" s="85"/>
      <c r="FF92" s="85"/>
      <c r="FG92" s="85"/>
      <c r="FH92" s="85"/>
      <c r="FI92" s="85"/>
      <c r="FJ92" s="85"/>
      <c r="FK92" s="85"/>
      <c r="FL92" s="85"/>
      <c r="FM92" s="85"/>
      <c r="FN92" s="85"/>
      <c r="FO92" s="85"/>
      <c r="FP92" s="85"/>
      <c r="FQ92" s="85"/>
      <c r="FR92" s="85"/>
      <c r="FS92" s="85"/>
      <c r="FT92" s="85"/>
      <c r="FU92" s="85"/>
      <c r="FV92" s="85"/>
      <c r="FW92" s="85"/>
      <c r="FX92" s="85"/>
      <c r="FY92" s="85"/>
      <c r="FZ92" s="85"/>
      <c r="GA92" s="85"/>
      <c r="GB92" s="85"/>
      <c r="GC92" s="85"/>
      <c r="GD92" s="85"/>
      <c r="GE92" s="85"/>
      <c r="GF92" s="85"/>
      <c r="GG92" s="85"/>
      <c r="GH92" s="85"/>
      <c r="GI92" s="85"/>
      <c r="GJ92" s="85"/>
      <c r="GK92" s="85"/>
      <c r="GL92" s="85"/>
      <c r="GM92" s="85"/>
      <c r="GN92" s="85"/>
      <c r="GO92" s="85"/>
      <c r="GP92" s="85"/>
      <c r="GQ92" s="85"/>
      <c r="GR92" s="85"/>
      <c r="GS92" s="85"/>
      <c r="GT92" s="85"/>
      <c r="GU92" s="85"/>
      <c r="GV92" s="85"/>
      <c r="GW92" s="85"/>
      <c r="GX92" s="85"/>
      <c r="GY92" s="85"/>
      <c r="GZ92" s="85"/>
      <c r="HA92" s="85"/>
      <c r="HB92" s="85"/>
      <c r="HC92" s="85"/>
      <c r="HD92" s="85"/>
      <c r="HE92" s="85"/>
      <c r="HF92" s="85"/>
      <c r="HG92" s="85"/>
      <c r="HH92" s="85"/>
      <c r="HI92" s="85"/>
      <c r="HJ92" s="85"/>
      <c r="HK92" s="85"/>
      <c r="HL92" s="85"/>
      <c r="HM92" s="85"/>
      <c r="HN92" s="85"/>
      <c r="HO92" s="85"/>
      <c r="HP92" s="85"/>
      <c r="HQ92" s="85"/>
      <c r="HR92" s="85"/>
      <c r="HS92" s="85"/>
      <c r="HT92" s="85"/>
      <c r="HU92" s="85"/>
      <c r="HV92" s="85"/>
      <c r="HW92" s="85"/>
      <c r="HX92" s="85"/>
      <c r="HY92" s="85"/>
      <c r="HZ92" s="85"/>
      <c r="IA92" s="85"/>
      <c r="IB92" s="85"/>
      <c r="IC92" s="85"/>
      <c r="ID92" s="85"/>
      <c r="IE92" s="85"/>
      <c r="IF92" s="85"/>
    </row>
    <row r="93" spans="1:240" s="86" customFormat="1" ht="18.75" customHeight="1">
      <c r="A93" s="46" t="s">
        <v>127</v>
      </c>
      <c r="B93" s="109"/>
      <c r="C93" s="109"/>
      <c r="D93" s="110"/>
      <c r="E93" s="111">
        <f t="shared" si="3"/>
        <v>3047</v>
      </c>
      <c r="F93" s="111">
        <v>1526</v>
      </c>
      <c r="G93" s="111">
        <v>1521</v>
      </c>
      <c r="H93" s="113"/>
      <c r="I93" s="113"/>
      <c r="J93" s="113"/>
      <c r="K93" s="113"/>
      <c r="L93" s="113"/>
      <c r="M93" s="113"/>
      <c r="N93" s="113"/>
      <c r="O93" s="113"/>
      <c r="P93" s="113"/>
      <c r="Q93" s="112"/>
      <c r="R93" s="46" t="s">
        <v>128</v>
      </c>
      <c r="S93" s="46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85"/>
      <c r="FK93" s="85"/>
      <c r="FL93" s="85"/>
      <c r="FM93" s="85"/>
      <c r="FN93" s="85"/>
      <c r="FO93" s="85"/>
      <c r="FP93" s="85"/>
      <c r="FQ93" s="85"/>
      <c r="FR93" s="85"/>
      <c r="FS93" s="85"/>
      <c r="FT93" s="85"/>
      <c r="FU93" s="85"/>
      <c r="FV93" s="85"/>
      <c r="FW93" s="85"/>
      <c r="FX93" s="85"/>
      <c r="FY93" s="85"/>
      <c r="FZ93" s="85"/>
      <c r="GA93" s="85"/>
      <c r="GB93" s="85"/>
      <c r="GC93" s="85"/>
      <c r="GD93" s="85"/>
      <c r="GE93" s="85"/>
      <c r="GF93" s="85"/>
      <c r="GG93" s="85"/>
      <c r="GH93" s="85"/>
      <c r="GI93" s="85"/>
      <c r="GJ93" s="85"/>
      <c r="GK93" s="85"/>
      <c r="GL93" s="85"/>
      <c r="GM93" s="85"/>
      <c r="GN93" s="85"/>
      <c r="GO93" s="85"/>
      <c r="GP93" s="85"/>
      <c r="GQ93" s="85"/>
      <c r="GR93" s="85"/>
      <c r="GS93" s="85"/>
      <c r="GT93" s="85"/>
      <c r="GU93" s="85"/>
      <c r="GV93" s="85"/>
      <c r="GW93" s="85"/>
      <c r="GX93" s="85"/>
      <c r="GY93" s="85"/>
      <c r="GZ93" s="85"/>
      <c r="HA93" s="85"/>
      <c r="HB93" s="85"/>
      <c r="HC93" s="85"/>
      <c r="HD93" s="85"/>
      <c r="HE93" s="85"/>
      <c r="HF93" s="85"/>
      <c r="HG93" s="85"/>
      <c r="HH93" s="85"/>
      <c r="HI93" s="85"/>
      <c r="HJ93" s="85"/>
      <c r="HK93" s="85"/>
      <c r="HL93" s="85"/>
      <c r="HM93" s="85"/>
      <c r="HN93" s="85"/>
      <c r="HO93" s="85"/>
      <c r="HP93" s="85"/>
      <c r="HQ93" s="85"/>
      <c r="HR93" s="85"/>
      <c r="HS93" s="85"/>
      <c r="HT93" s="85"/>
      <c r="HU93" s="85"/>
      <c r="HV93" s="85"/>
      <c r="HW93" s="85"/>
      <c r="HX93" s="85"/>
      <c r="HY93" s="85"/>
      <c r="HZ93" s="85"/>
      <c r="IA93" s="85"/>
      <c r="IB93" s="85"/>
      <c r="IC93" s="85"/>
      <c r="ID93" s="85"/>
      <c r="IE93" s="85"/>
      <c r="IF93" s="85"/>
    </row>
    <row r="94" spans="1:240" s="86" customFormat="1" ht="18.75" customHeight="1">
      <c r="A94" s="46"/>
      <c r="B94" s="109" t="s">
        <v>129</v>
      </c>
      <c r="C94" s="109"/>
      <c r="D94" s="110"/>
      <c r="E94" s="111"/>
      <c r="F94" s="111"/>
      <c r="G94" s="111"/>
      <c r="H94" s="62">
        <v>7134</v>
      </c>
      <c r="I94" s="62">
        <v>3569</v>
      </c>
      <c r="J94" s="62">
        <v>3565</v>
      </c>
      <c r="K94" s="62">
        <v>7309</v>
      </c>
      <c r="L94" s="62">
        <v>3645</v>
      </c>
      <c r="M94" s="62">
        <v>3664</v>
      </c>
      <c r="N94" s="62">
        <v>7392</v>
      </c>
      <c r="O94" s="62">
        <v>3704</v>
      </c>
      <c r="P94" s="62">
        <v>3688</v>
      </c>
      <c r="Q94" s="112"/>
      <c r="R94" s="46" t="s">
        <v>130</v>
      </c>
      <c r="S94" s="46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85"/>
      <c r="FG94" s="85"/>
      <c r="FH94" s="85"/>
      <c r="FI94" s="85"/>
      <c r="FJ94" s="85"/>
      <c r="FK94" s="85"/>
      <c r="FL94" s="85"/>
      <c r="FM94" s="85"/>
      <c r="FN94" s="85"/>
      <c r="FO94" s="85"/>
      <c r="FP94" s="85"/>
      <c r="FQ94" s="85"/>
      <c r="FR94" s="85"/>
      <c r="FS94" s="85"/>
      <c r="FT94" s="85"/>
      <c r="FU94" s="85"/>
      <c r="FV94" s="85"/>
      <c r="FW94" s="85"/>
      <c r="FX94" s="85"/>
      <c r="FY94" s="85"/>
      <c r="FZ94" s="85"/>
      <c r="GA94" s="85"/>
      <c r="GB94" s="85"/>
      <c r="GC94" s="85"/>
      <c r="GD94" s="85"/>
      <c r="GE94" s="85"/>
      <c r="GF94" s="85"/>
      <c r="GG94" s="85"/>
      <c r="GH94" s="85"/>
      <c r="GI94" s="85"/>
      <c r="GJ94" s="85"/>
      <c r="GK94" s="85"/>
      <c r="GL94" s="85"/>
      <c r="GM94" s="85"/>
      <c r="GN94" s="85"/>
      <c r="GO94" s="85"/>
      <c r="GP94" s="85"/>
      <c r="GQ94" s="85"/>
      <c r="GR94" s="85"/>
      <c r="GS94" s="85"/>
      <c r="GT94" s="85"/>
      <c r="GU94" s="85"/>
      <c r="GV94" s="85"/>
      <c r="GW94" s="85"/>
      <c r="GX94" s="85"/>
      <c r="GY94" s="85"/>
      <c r="GZ94" s="85"/>
      <c r="HA94" s="85"/>
      <c r="HB94" s="85"/>
      <c r="HC94" s="85"/>
      <c r="HD94" s="85"/>
      <c r="HE94" s="85"/>
      <c r="HF94" s="85"/>
      <c r="HG94" s="85"/>
      <c r="HH94" s="85"/>
      <c r="HI94" s="85"/>
      <c r="HJ94" s="85"/>
      <c r="HK94" s="85"/>
      <c r="HL94" s="85"/>
      <c r="HM94" s="85"/>
      <c r="HN94" s="85"/>
      <c r="HO94" s="85"/>
      <c r="HP94" s="85"/>
      <c r="HQ94" s="85"/>
      <c r="HR94" s="85"/>
      <c r="HS94" s="85"/>
      <c r="HT94" s="85"/>
      <c r="HU94" s="85"/>
      <c r="HV94" s="85"/>
      <c r="HW94" s="85"/>
      <c r="HX94" s="85"/>
      <c r="HY94" s="85"/>
      <c r="HZ94" s="85"/>
      <c r="IA94" s="85"/>
      <c r="IB94" s="85"/>
      <c r="IC94" s="85"/>
      <c r="ID94" s="85"/>
      <c r="IE94" s="85"/>
      <c r="IF94" s="85"/>
    </row>
    <row r="95" spans="1:240" s="86" customFormat="1" ht="18.75" customHeight="1">
      <c r="A95" s="46" t="s">
        <v>32</v>
      </c>
      <c r="B95" s="109"/>
      <c r="C95" s="109"/>
      <c r="D95" s="110"/>
      <c r="E95" s="111">
        <f t="shared" si="3"/>
        <v>43939</v>
      </c>
      <c r="F95" s="111">
        <v>22304</v>
      </c>
      <c r="G95" s="111">
        <v>21635</v>
      </c>
      <c r="H95" s="62">
        <v>40032</v>
      </c>
      <c r="I95" s="62">
        <v>20444</v>
      </c>
      <c r="J95" s="62">
        <v>19588</v>
      </c>
      <c r="K95" s="62">
        <v>40501</v>
      </c>
      <c r="L95" s="62">
        <v>20740</v>
      </c>
      <c r="M95" s="62">
        <v>19761</v>
      </c>
      <c r="N95" s="62">
        <v>40889</v>
      </c>
      <c r="O95" s="62">
        <v>20913</v>
      </c>
      <c r="P95" s="62">
        <v>19976</v>
      </c>
      <c r="Q95" s="112"/>
      <c r="R95" s="46" t="s">
        <v>33</v>
      </c>
      <c r="S95" s="46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85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85"/>
      <c r="FD95" s="85"/>
      <c r="FE95" s="85"/>
      <c r="FF95" s="85"/>
      <c r="FG95" s="85"/>
      <c r="FH95" s="85"/>
      <c r="FI95" s="85"/>
      <c r="FJ95" s="85"/>
      <c r="FK95" s="85"/>
      <c r="FL95" s="85"/>
      <c r="FM95" s="85"/>
      <c r="FN95" s="85"/>
      <c r="FO95" s="85"/>
      <c r="FP95" s="85"/>
      <c r="FQ95" s="85"/>
      <c r="FR95" s="85"/>
      <c r="FS95" s="85"/>
      <c r="FT95" s="85"/>
      <c r="FU95" s="85"/>
      <c r="FV95" s="85"/>
      <c r="FW95" s="85"/>
      <c r="FX95" s="85"/>
      <c r="FY95" s="85"/>
      <c r="FZ95" s="85"/>
      <c r="GA95" s="85"/>
      <c r="GB95" s="85"/>
      <c r="GC95" s="85"/>
      <c r="GD95" s="85"/>
      <c r="GE95" s="85"/>
      <c r="GF95" s="85"/>
      <c r="GG95" s="85"/>
      <c r="GH95" s="85"/>
      <c r="GI95" s="85"/>
      <c r="GJ95" s="85"/>
      <c r="GK95" s="85"/>
      <c r="GL95" s="85"/>
      <c r="GM95" s="85"/>
      <c r="GN95" s="85"/>
      <c r="GO95" s="85"/>
      <c r="GP95" s="85"/>
      <c r="GQ95" s="85"/>
      <c r="GR95" s="85"/>
      <c r="GS95" s="85"/>
      <c r="GT95" s="85"/>
      <c r="GU95" s="85"/>
      <c r="GV95" s="85"/>
      <c r="GW95" s="85"/>
      <c r="GX95" s="85"/>
      <c r="GY95" s="85"/>
      <c r="GZ95" s="85"/>
      <c r="HA95" s="85"/>
      <c r="HB95" s="85"/>
      <c r="HC95" s="85"/>
      <c r="HD95" s="85"/>
      <c r="HE95" s="85"/>
      <c r="HF95" s="85"/>
      <c r="HG95" s="85"/>
      <c r="HH95" s="85"/>
      <c r="HI95" s="85"/>
      <c r="HJ95" s="85"/>
      <c r="HK95" s="85"/>
      <c r="HL95" s="85"/>
      <c r="HM95" s="85"/>
      <c r="HN95" s="85"/>
      <c r="HO95" s="85"/>
      <c r="HP95" s="85"/>
      <c r="HQ95" s="85"/>
      <c r="HR95" s="85"/>
      <c r="HS95" s="85"/>
      <c r="HT95" s="85"/>
      <c r="HU95" s="85"/>
      <c r="HV95" s="85"/>
      <c r="HW95" s="85"/>
      <c r="HX95" s="85"/>
      <c r="HY95" s="85"/>
      <c r="HZ95" s="85"/>
      <c r="IA95" s="85"/>
      <c r="IB95" s="85"/>
      <c r="IC95" s="85"/>
      <c r="ID95" s="85"/>
      <c r="IE95" s="85"/>
      <c r="IF95" s="85"/>
    </row>
    <row r="96" spans="1:240" s="86" customFormat="1" ht="18.75" customHeight="1">
      <c r="A96" s="46" t="s">
        <v>131</v>
      </c>
      <c r="B96" s="109"/>
      <c r="C96" s="109"/>
      <c r="D96" s="110"/>
      <c r="E96" s="111">
        <f t="shared" si="3"/>
        <v>24638</v>
      </c>
      <c r="F96" s="111">
        <v>12473</v>
      </c>
      <c r="G96" s="111">
        <v>12165</v>
      </c>
      <c r="H96" s="62">
        <v>27872</v>
      </c>
      <c r="I96" s="62">
        <v>14122</v>
      </c>
      <c r="J96" s="62">
        <v>13750</v>
      </c>
      <c r="K96" s="62">
        <v>27991</v>
      </c>
      <c r="L96" s="62">
        <v>14203</v>
      </c>
      <c r="M96" s="62">
        <v>13788</v>
      </c>
      <c r="N96" s="62">
        <v>28228</v>
      </c>
      <c r="O96" s="62">
        <v>14336</v>
      </c>
      <c r="P96" s="62">
        <v>13892</v>
      </c>
      <c r="Q96" s="112"/>
      <c r="R96" s="46" t="s">
        <v>132</v>
      </c>
      <c r="S96" s="46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85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85"/>
      <c r="FD96" s="85"/>
      <c r="FE96" s="85"/>
      <c r="FF96" s="85"/>
      <c r="FG96" s="85"/>
      <c r="FH96" s="85"/>
      <c r="FI96" s="85"/>
      <c r="FJ96" s="85"/>
      <c r="FK96" s="85"/>
      <c r="FL96" s="85"/>
      <c r="FM96" s="85"/>
      <c r="FN96" s="85"/>
      <c r="FO96" s="85"/>
      <c r="FP96" s="85"/>
      <c r="FQ96" s="85"/>
      <c r="FR96" s="85"/>
      <c r="FS96" s="85"/>
      <c r="FT96" s="85"/>
      <c r="FU96" s="85"/>
      <c r="FV96" s="85"/>
      <c r="FW96" s="85"/>
      <c r="FX96" s="85"/>
      <c r="FY96" s="85"/>
      <c r="FZ96" s="85"/>
      <c r="GA96" s="85"/>
      <c r="GB96" s="85"/>
      <c r="GC96" s="85"/>
      <c r="GD96" s="85"/>
      <c r="GE96" s="85"/>
      <c r="GF96" s="85"/>
      <c r="GG96" s="85"/>
      <c r="GH96" s="85"/>
      <c r="GI96" s="85"/>
      <c r="GJ96" s="85"/>
      <c r="GK96" s="85"/>
      <c r="GL96" s="85"/>
      <c r="GM96" s="85"/>
      <c r="GN96" s="85"/>
      <c r="GO96" s="85"/>
      <c r="GP96" s="85"/>
      <c r="GQ96" s="85"/>
      <c r="GR96" s="85"/>
      <c r="GS96" s="85"/>
      <c r="GT96" s="85"/>
      <c r="GU96" s="85"/>
      <c r="GV96" s="85"/>
      <c r="GW96" s="85"/>
      <c r="GX96" s="85"/>
      <c r="GY96" s="85"/>
      <c r="GZ96" s="85"/>
      <c r="HA96" s="85"/>
      <c r="HB96" s="85"/>
      <c r="HC96" s="85"/>
      <c r="HD96" s="85"/>
      <c r="HE96" s="85"/>
      <c r="HF96" s="85"/>
      <c r="HG96" s="85"/>
      <c r="HH96" s="85"/>
      <c r="HI96" s="85"/>
      <c r="HJ96" s="85"/>
      <c r="HK96" s="85"/>
      <c r="HL96" s="85"/>
      <c r="HM96" s="85"/>
      <c r="HN96" s="85"/>
      <c r="HO96" s="85"/>
      <c r="HP96" s="85"/>
      <c r="HQ96" s="85"/>
      <c r="HR96" s="85"/>
      <c r="HS96" s="85"/>
      <c r="HT96" s="85"/>
      <c r="HU96" s="85"/>
      <c r="HV96" s="85"/>
      <c r="HW96" s="85"/>
      <c r="HX96" s="85"/>
      <c r="HY96" s="85"/>
      <c r="HZ96" s="85"/>
      <c r="IA96" s="85"/>
      <c r="IB96" s="85"/>
      <c r="IC96" s="85"/>
      <c r="ID96" s="85"/>
      <c r="IE96" s="85"/>
      <c r="IF96" s="85"/>
    </row>
    <row r="97" spans="1:240" s="86" customFormat="1" ht="18.75" customHeight="1">
      <c r="A97" s="46" t="s">
        <v>133</v>
      </c>
      <c r="B97" s="109"/>
      <c r="C97" s="109"/>
      <c r="D97" s="110"/>
      <c r="E97" s="111">
        <f t="shared" si="3"/>
        <v>6905</v>
      </c>
      <c r="F97" s="111">
        <v>3436</v>
      </c>
      <c r="G97" s="111">
        <v>3469</v>
      </c>
      <c r="H97" s="62">
        <v>25765</v>
      </c>
      <c r="I97" s="62">
        <v>13137</v>
      </c>
      <c r="J97" s="62">
        <v>12628</v>
      </c>
      <c r="K97" s="62">
        <v>25960</v>
      </c>
      <c r="L97" s="62">
        <v>13261</v>
      </c>
      <c r="M97" s="62">
        <v>12699</v>
      </c>
      <c r="N97" s="62">
        <v>26176</v>
      </c>
      <c r="O97" s="62">
        <v>13338</v>
      </c>
      <c r="P97" s="62">
        <v>12838</v>
      </c>
      <c r="Q97" s="112"/>
      <c r="R97" s="46" t="s">
        <v>134</v>
      </c>
      <c r="S97" s="46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85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85"/>
      <c r="ET97" s="85"/>
      <c r="EU97" s="85"/>
      <c r="EV97" s="85"/>
      <c r="EW97" s="85"/>
      <c r="EX97" s="85"/>
      <c r="EY97" s="85"/>
      <c r="EZ97" s="85"/>
      <c r="FA97" s="85"/>
      <c r="FB97" s="85"/>
      <c r="FC97" s="85"/>
      <c r="FD97" s="85"/>
      <c r="FE97" s="85"/>
      <c r="FF97" s="85"/>
      <c r="FG97" s="85"/>
      <c r="FH97" s="85"/>
      <c r="FI97" s="85"/>
      <c r="FJ97" s="85"/>
      <c r="FK97" s="85"/>
      <c r="FL97" s="85"/>
      <c r="FM97" s="85"/>
      <c r="FN97" s="85"/>
      <c r="FO97" s="85"/>
      <c r="FP97" s="85"/>
      <c r="FQ97" s="85"/>
      <c r="FR97" s="85"/>
      <c r="FS97" s="85"/>
      <c r="FT97" s="85"/>
      <c r="FU97" s="85"/>
      <c r="FV97" s="85"/>
      <c r="FW97" s="85"/>
      <c r="FX97" s="85"/>
      <c r="FY97" s="85"/>
      <c r="FZ97" s="85"/>
      <c r="GA97" s="85"/>
      <c r="GB97" s="85"/>
      <c r="GC97" s="85"/>
      <c r="GD97" s="85"/>
      <c r="GE97" s="85"/>
      <c r="GF97" s="85"/>
      <c r="GG97" s="85"/>
      <c r="GH97" s="85"/>
      <c r="GI97" s="85"/>
      <c r="GJ97" s="85"/>
      <c r="GK97" s="85"/>
      <c r="GL97" s="85"/>
      <c r="GM97" s="85"/>
      <c r="GN97" s="85"/>
      <c r="GO97" s="85"/>
      <c r="GP97" s="85"/>
      <c r="GQ97" s="85"/>
      <c r="GR97" s="85"/>
      <c r="GS97" s="85"/>
      <c r="GT97" s="85"/>
      <c r="GU97" s="85"/>
      <c r="GV97" s="85"/>
      <c r="GW97" s="85"/>
      <c r="GX97" s="85"/>
      <c r="GY97" s="85"/>
      <c r="GZ97" s="85"/>
      <c r="HA97" s="85"/>
      <c r="HB97" s="85"/>
      <c r="HC97" s="85"/>
      <c r="HD97" s="85"/>
      <c r="HE97" s="85"/>
      <c r="HF97" s="85"/>
      <c r="HG97" s="85"/>
      <c r="HH97" s="85"/>
      <c r="HI97" s="85"/>
      <c r="HJ97" s="85"/>
      <c r="HK97" s="85"/>
      <c r="HL97" s="85"/>
      <c r="HM97" s="85"/>
      <c r="HN97" s="85"/>
      <c r="HO97" s="85"/>
      <c r="HP97" s="85"/>
      <c r="HQ97" s="85"/>
      <c r="HR97" s="85"/>
      <c r="HS97" s="85"/>
      <c r="HT97" s="85"/>
      <c r="HU97" s="85"/>
      <c r="HV97" s="85"/>
      <c r="HW97" s="85"/>
      <c r="HX97" s="85"/>
      <c r="HY97" s="85"/>
      <c r="HZ97" s="85"/>
      <c r="IA97" s="85"/>
      <c r="IB97" s="85"/>
      <c r="IC97" s="85"/>
      <c r="ID97" s="85"/>
      <c r="IE97" s="85"/>
      <c r="IF97" s="85"/>
    </row>
    <row r="98" spans="1:240" s="86" customFormat="1" ht="18.75" customHeight="1">
      <c r="A98" s="46" t="s">
        <v>135</v>
      </c>
      <c r="B98" s="109"/>
      <c r="C98" s="109"/>
      <c r="D98" s="110"/>
      <c r="E98" s="111">
        <f t="shared" si="3"/>
        <v>17733</v>
      </c>
      <c r="F98" s="111">
        <v>9037</v>
      </c>
      <c r="G98" s="111">
        <v>8696</v>
      </c>
      <c r="H98" s="62">
        <v>6764</v>
      </c>
      <c r="I98" s="62">
        <v>3341</v>
      </c>
      <c r="J98" s="62">
        <v>3423</v>
      </c>
      <c r="K98" s="62">
        <v>6727</v>
      </c>
      <c r="L98" s="62">
        <v>3353</v>
      </c>
      <c r="M98" s="62">
        <v>3374</v>
      </c>
      <c r="N98" s="62">
        <v>6721</v>
      </c>
      <c r="O98" s="62">
        <v>3331</v>
      </c>
      <c r="P98" s="62">
        <v>3390</v>
      </c>
      <c r="Q98" s="112"/>
      <c r="R98" s="46" t="s">
        <v>136</v>
      </c>
      <c r="S98" s="46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85"/>
      <c r="ET98" s="85"/>
      <c r="EU98" s="85"/>
      <c r="EV98" s="85"/>
      <c r="EW98" s="85"/>
      <c r="EX98" s="85"/>
      <c r="EY98" s="85"/>
      <c r="EZ98" s="85"/>
      <c r="FA98" s="85"/>
      <c r="FB98" s="85"/>
      <c r="FC98" s="85"/>
      <c r="FD98" s="85"/>
      <c r="FE98" s="85"/>
      <c r="FF98" s="85"/>
      <c r="FG98" s="85"/>
      <c r="FH98" s="85"/>
      <c r="FI98" s="85"/>
      <c r="FJ98" s="85"/>
      <c r="FK98" s="85"/>
      <c r="FL98" s="85"/>
      <c r="FM98" s="85"/>
      <c r="FN98" s="85"/>
      <c r="FO98" s="85"/>
      <c r="FP98" s="85"/>
      <c r="FQ98" s="85"/>
      <c r="FR98" s="85"/>
      <c r="FS98" s="85"/>
      <c r="FT98" s="85"/>
      <c r="FU98" s="85"/>
      <c r="FV98" s="85"/>
      <c r="FW98" s="85"/>
      <c r="FX98" s="85"/>
      <c r="FY98" s="85"/>
      <c r="FZ98" s="85"/>
      <c r="GA98" s="85"/>
      <c r="GB98" s="85"/>
      <c r="GC98" s="85"/>
      <c r="GD98" s="85"/>
      <c r="GE98" s="85"/>
      <c r="GF98" s="85"/>
      <c r="GG98" s="85"/>
      <c r="GH98" s="85"/>
      <c r="GI98" s="85"/>
      <c r="GJ98" s="85"/>
      <c r="GK98" s="85"/>
      <c r="GL98" s="85"/>
      <c r="GM98" s="85"/>
      <c r="GN98" s="85"/>
      <c r="GO98" s="85"/>
      <c r="GP98" s="85"/>
      <c r="GQ98" s="85"/>
      <c r="GR98" s="85"/>
      <c r="GS98" s="85"/>
      <c r="GT98" s="85"/>
      <c r="GU98" s="85"/>
      <c r="GV98" s="85"/>
      <c r="GW98" s="85"/>
      <c r="GX98" s="85"/>
      <c r="GY98" s="85"/>
      <c r="GZ98" s="85"/>
      <c r="HA98" s="85"/>
      <c r="HB98" s="85"/>
      <c r="HC98" s="85"/>
      <c r="HD98" s="85"/>
      <c r="HE98" s="85"/>
      <c r="HF98" s="85"/>
      <c r="HG98" s="85"/>
      <c r="HH98" s="85"/>
      <c r="HI98" s="85"/>
      <c r="HJ98" s="85"/>
      <c r="HK98" s="85"/>
      <c r="HL98" s="85"/>
      <c r="HM98" s="85"/>
      <c r="HN98" s="85"/>
      <c r="HO98" s="85"/>
      <c r="HP98" s="85"/>
      <c r="HQ98" s="85"/>
      <c r="HR98" s="85"/>
      <c r="HS98" s="85"/>
      <c r="HT98" s="85"/>
      <c r="HU98" s="85"/>
      <c r="HV98" s="85"/>
      <c r="HW98" s="85"/>
      <c r="HX98" s="85"/>
      <c r="HY98" s="85"/>
      <c r="HZ98" s="85"/>
      <c r="IA98" s="85"/>
      <c r="IB98" s="85"/>
      <c r="IC98" s="85"/>
      <c r="ID98" s="85"/>
      <c r="IE98" s="85"/>
      <c r="IF98" s="85"/>
    </row>
    <row r="99" spans="1:240" s="86" customFormat="1" ht="18.75" customHeight="1">
      <c r="A99" s="46" t="s">
        <v>32</v>
      </c>
      <c r="B99" s="109"/>
      <c r="C99" s="109"/>
      <c r="D99" s="110"/>
      <c r="E99" s="111">
        <f t="shared" si="3"/>
        <v>25371</v>
      </c>
      <c r="F99" s="111">
        <v>12733</v>
      </c>
      <c r="G99" s="111">
        <v>12638</v>
      </c>
      <c r="H99" s="62">
        <v>19001</v>
      </c>
      <c r="I99" s="62">
        <v>9796</v>
      </c>
      <c r="J99" s="62">
        <v>9205</v>
      </c>
      <c r="K99" s="62">
        <v>19233</v>
      </c>
      <c r="L99" s="62">
        <v>9908</v>
      </c>
      <c r="M99" s="62">
        <v>9325</v>
      </c>
      <c r="N99" s="62">
        <v>19455</v>
      </c>
      <c r="O99" s="62">
        <v>10007</v>
      </c>
      <c r="P99" s="62">
        <v>9448</v>
      </c>
      <c r="Q99" s="112"/>
      <c r="R99" s="46" t="s">
        <v>33</v>
      </c>
      <c r="S99" s="46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85"/>
      <c r="FW99" s="85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85"/>
      <c r="GI99" s="85"/>
      <c r="GJ99" s="85"/>
      <c r="GK99" s="85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85"/>
      <c r="GW99" s="85"/>
      <c r="GX99" s="85"/>
      <c r="GY99" s="85"/>
      <c r="GZ99" s="85"/>
      <c r="HA99" s="85"/>
      <c r="HB99" s="85"/>
      <c r="HC99" s="85"/>
      <c r="HD99" s="85"/>
      <c r="HE99" s="85"/>
      <c r="HF99" s="85"/>
      <c r="HG99" s="85"/>
      <c r="HH99" s="85"/>
      <c r="HI99" s="85"/>
      <c r="HJ99" s="85"/>
      <c r="HK99" s="85"/>
      <c r="HL99" s="85"/>
      <c r="HM99" s="85"/>
      <c r="HN99" s="85"/>
      <c r="HO99" s="85"/>
      <c r="HP99" s="85"/>
      <c r="HQ99" s="85"/>
      <c r="HR99" s="85"/>
      <c r="HS99" s="85"/>
      <c r="HT99" s="85"/>
      <c r="HU99" s="85"/>
      <c r="HV99" s="85"/>
      <c r="HW99" s="85"/>
      <c r="HX99" s="85"/>
      <c r="HY99" s="85"/>
      <c r="HZ99" s="85"/>
      <c r="IA99" s="85"/>
      <c r="IB99" s="85"/>
      <c r="IC99" s="85"/>
      <c r="ID99" s="85"/>
      <c r="IE99" s="85"/>
      <c r="IF99" s="85"/>
    </row>
    <row r="100" spans="1:240" s="86" customFormat="1" ht="18.75" customHeight="1">
      <c r="A100" s="46" t="s">
        <v>137</v>
      </c>
      <c r="B100" s="109"/>
      <c r="C100" s="109"/>
      <c r="D100" s="110"/>
      <c r="E100" s="111">
        <f t="shared" si="3"/>
        <v>35195</v>
      </c>
      <c r="F100" s="111">
        <v>17714</v>
      </c>
      <c r="G100" s="111">
        <v>17481</v>
      </c>
      <c r="H100" s="62">
        <v>35985</v>
      </c>
      <c r="I100" s="62">
        <v>18219</v>
      </c>
      <c r="J100" s="62">
        <v>17766</v>
      </c>
      <c r="K100" s="62">
        <v>36089</v>
      </c>
      <c r="L100" s="62">
        <v>18255</v>
      </c>
      <c r="M100" s="62">
        <v>17834</v>
      </c>
      <c r="N100" s="62">
        <v>36312</v>
      </c>
      <c r="O100" s="62">
        <v>18361</v>
      </c>
      <c r="P100" s="62">
        <v>17951</v>
      </c>
      <c r="Q100" s="112"/>
      <c r="R100" s="46" t="s">
        <v>138</v>
      </c>
      <c r="S100" s="46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85"/>
      <c r="FW100" s="85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  <c r="GI100" s="85"/>
      <c r="GJ100" s="85"/>
      <c r="GK100" s="85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85"/>
      <c r="GW100" s="85"/>
      <c r="GX100" s="85"/>
      <c r="GY100" s="85"/>
      <c r="GZ100" s="85"/>
      <c r="HA100" s="85"/>
      <c r="HB100" s="85"/>
      <c r="HC100" s="85"/>
      <c r="HD100" s="85"/>
      <c r="HE100" s="85"/>
      <c r="HF100" s="85"/>
      <c r="HG100" s="85"/>
      <c r="HH100" s="85"/>
      <c r="HI100" s="85"/>
      <c r="HJ100" s="85"/>
      <c r="HK100" s="85"/>
      <c r="HL100" s="85"/>
      <c r="HM100" s="85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85"/>
      <c r="HY100" s="85"/>
      <c r="HZ100" s="85"/>
      <c r="IA100" s="85"/>
      <c r="IB100" s="85"/>
      <c r="IC100" s="85"/>
      <c r="ID100" s="85"/>
      <c r="IE100" s="85"/>
      <c r="IF100" s="85"/>
    </row>
    <row r="101" spans="1:240" s="86" customFormat="1" ht="18.75" customHeight="1">
      <c r="A101" s="46" t="s">
        <v>139</v>
      </c>
      <c r="B101" s="109"/>
      <c r="C101" s="109"/>
      <c r="D101" s="110"/>
      <c r="E101" s="111">
        <f t="shared" si="3"/>
        <v>29954</v>
      </c>
      <c r="F101" s="111">
        <v>15061</v>
      </c>
      <c r="G101" s="111">
        <v>14893</v>
      </c>
      <c r="H101" s="62">
        <v>26678</v>
      </c>
      <c r="I101" s="62">
        <v>13415</v>
      </c>
      <c r="J101" s="62">
        <v>13263</v>
      </c>
      <c r="K101" s="62">
        <v>26845</v>
      </c>
      <c r="L101" s="62">
        <v>13515</v>
      </c>
      <c r="M101" s="62">
        <v>13330</v>
      </c>
      <c r="N101" s="62">
        <v>26999</v>
      </c>
      <c r="O101" s="62">
        <v>13602</v>
      </c>
      <c r="P101" s="62">
        <v>13397</v>
      </c>
      <c r="Q101" s="112"/>
      <c r="R101" s="46" t="s">
        <v>140</v>
      </c>
      <c r="S101" s="46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  <c r="FD101" s="85"/>
      <c r="FE101" s="85"/>
      <c r="FF101" s="85"/>
      <c r="FG101" s="85"/>
      <c r="FH101" s="85"/>
      <c r="FI101" s="85"/>
      <c r="FJ101" s="85"/>
      <c r="FK101" s="85"/>
      <c r="FL101" s="85"/>
      <c r="FM101" s="85"/>
      <c r="FN101" s="85"/>
      <c r="FO101" s="85"/>
      <c r="FP101" s="85"/>
      <c r="FQ101" s="85"/>
      <c r="FR101" s="85"/>
      <c r="FS101" s="85"/>
      <c r="FT101" s="85"/>
      <c r="FU101" s="85"/>
      <c r="FV101" s="85"/>
      <c r="FW101" s="85"/>
      <c r="FX101" s="85"/>
      <c r="FY101" s="85"/>
      <c r="FZ101" s="85"/>
      <c r="GA101" s="85"/>
      <c r="GB101" s="85"/>
      <c r="GC101" s="85"/>
      <c r="GD101" s="85"/>
      <c r="GE101" s="85"/>
      <c r="GF101" s="85"/>
      <c r="GG101" s="85"/>
      <c r="GH101" s="85"/>
      <c r="GI101" s="85"/>
      <c r="GJ101" s="85"/>
      <c r="GK101" s="85"/>
      <c r="GL101" s="85"/>
      <c r="GM101" s="85"/>
      <c r="GN101" s="85"/>
      <c r="GO101" s="85"/>
      <c r="GP101" s="85"/>
      <c r="GQ101" s="85"/>
      <c r="GR101" s="85"/>
      <c r="GS101" s="85"/>
      <c r="GT101" s="85"/>
      <c r="GU101" s="85"/>
      <c r="GV101" s="85"/>
      <c r="GW101" s="85"/>
      <c r="GX101" s="85"/>
      <c r="GY101" s="85"/>
      <c r="GZ101" s="85"/>
      <c r="HA101" s="85"/>
      <c r="HB101" s="85"/>
      <c r="HC101" s="85"/>
      <c r="HD101" s="85"/>
      <c r="HE101" s="85"/>
      <c r="HF101" s="85"/>
      <c r="HG101" s="85"/>
      <c r="HH101" s="85"/>
      <c r="HI101" s="85"/>
      <c r="HJ101" s="85"/>
      <c r="HK101" s="85"/>
      <c r="HL101" s="85"/>
      <c r="HM101" s="85"/>
      <c r="HN101" s="85"/>
      <c r="HO101" s="85"/>
      <c r="HP101" s="85"/>
      <c r="HQ101" s="85"/>
      <c r="HR101" s="85"/>
      <c r="HS101" s="85"/>
      <c r="HT101" s="85"/>
      <c r="HU101" s="85"/>
      <c r="HV101" s="85"/>
      <c r="HW101" s="85"/>
      <c r="HX101" s="85"/>
      <c r="HY101" s="85"/>
      <c r="HZ101" s="85"/>
      <c r="IA101" s="85"/>
      <c r="IB101" s="85"/>
      <c r="IC101" s="85"/>
      <c r="ID101" s="85"/>
      <c r="IE101" s="85"/>
      <c r="IF101" s="85"/>
    </row>
    <row r="102" spans="1:240" s="86" customFormat="1" ht="18.75" customHeight="1">
      <c r="A102" s="46" t="s">
        <v>141</v>
      </c>
      <c r="B102" s="109"/>
      <c r="C102" s="109"/>
      <c r="D102" s="110"/>
      <c r="E102" s="111">
        <f t="shared" si="3"/>
        <v>30061</v>
      </c>
      <c r="F102" s="111">
        <v>15186</v>
      </c>
      <c r="G102" s="111">
        <v>14875</v>
      </c>
      <c r="H102" s="62">
        <v>30550</v>
      </c>
      <c r="I102" s="62">
        <v>15430</v>
      </c>
      <c r="J102" s="62">
        <v>15120</v>
      </c>
      <c r="K102" s="62">
        <v>30454</v>
      </c>
      <c r="L102" s="62">
        <v>15378</v>
      </c>
      <c r="M102" s="62">
        <v>15076</v>
      </c>
      <c r="N102" s="62">
        <v>30617</v>
      </c>
      <c r="O102" s="62">
        <v>15481</v>
      </c>
      <c r="P102" s="62">
        <v>15136</v>
      </c>
      <c r="Q102" s="112"/>
      <c r="R102" s="46" t="s">
        <v>142</v>
      </c>
      <c r="S102" s="46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85"/>
      <c r="FG102" s="85"/>
      <c r="FH102" s="85"/>
      <c r="FI102" s="85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85"/>
      <c r="FU102" s="85"/>
      <c r="FV102" s="85"/>
      <c r="FW102" s="85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85"/>
      <c r="GI102" s="85"/>
      <c r="GJ102" s="85"/>
      <c r="GK102" s="85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85"/>
      <c r="GW102" s="85"/>
      <c r="GX102" s="85"/>
      <c r="GY102" s="85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85"/>
      <c r="HK102" s="85"/>
      <c r="HL102" s="85"/>
      <c r="HM102" s="85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85"/>
      <c r="HY102" s="85"/>
      <c r="HZ102" s="85"/>
      <c r="IA102" s="85"/>
      <c r="IB102" s="85"/>
      <c r="IC102" s="85"/>
      <c r="ID102" s="85"/>
      <c r="IE102" s="85"/>
      <c r="IF102" s="85"/>
    </row>
    <row r="103" spans="1:240" ht="18.75" customHeight="1">
      <c r="A103" s="114" t="s">
        <v>143</v>
      </c>
      <c r="B103" s="115"/>
      <c r="C103" s="115"/>
      <c r="D103" s="116"/>
      <c r="E103" s="117"/>
      <c r="F103" s="117"/>
      <c r="G103" s="117"/>
      <c r="H103" s="118">
        <v>31756</v>
      </c>
      <c r="I103" s="118">
        <v>16128</v>
      </c>
      <c r="J103" s="118">
        <v>15628</v>
      </c>
      <c r="K103" s="118">
        <v>31974</v>
      </c>
      <c r="L103" s="118">
        <v>16238</v>
      </c>
      <c r="M103" s="118">
        <v>15736</v>
      </c>
      <c r="N103" s="118">
        <v>32279</v>
      </c>
      <c r="O103" s="118">
        <v>16389</v>
      </c>
      <c r="P103" s="118">
        <v>15890</v>
      </c>
      <c r="Q103" s="119"/>
      <c r="R103" s="114" t="s">
        <v>144</v>
      </c>
      <c r="S103" s="46"/>
    </row>
    <row r="104" spans="1:240" ht="8.25" customHeight="1">
      <c r="A104" s="120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2"/>
      <c r="S104" s="122"/>
    </row>
    <row r="105" spans="1:240">
      <c r="A105" s="121"/>
      <c r="B105" s="121"/>
      <c r="C105" s="123" t="s">
        <v>145</v>
      </c>
      <c r="D105" s="124" t="s">
        <v>146</v>
      </c>
      <c r="E105" s="125"/>
      <c r="F105" s="126"/>
      <c r="G105" s="124"/>
      <c r="H105" s="124"/>
      <c r="I105" s="127"/>
      <c r="L105" s="127" t="s">
        <v>147</v>
      </c>
      <c r="M105" s="124" t="s">
        <v>148</v>
      </c>
      <c r="N105" s="121"/>
      <c r="O105" s="121"/>
      <c r="P105" s="121"/>
      <c r="Q105" s="121"/>
      <c r="R105" s="128"/>
      <c r="S105" s="128"/>
    </row>
    <row r="106" spans="1:240">
      <c r="A106" s="121"/>
      <c r="B106" s="121"/>
      <c r="C106" s="129"/>
      <c r="D106" s="130"/>
      <c r="E106" s="131"/>
      <c r="F106" s="132"/>
      <c r="G106" s="130"/>
      <c r="H106" s="130"/>
      <c r="I106" s="129"/>
      <c r="L106" s="129"/>
      <c r="M106" s="130"/>
      <c r="N106" s="121"/>
      <c r="O106" s="121"/>
      <c r="P106" s="121"/>
      <c r="Q106" s="121"/>
      <c r="R106" s="122"/>
      <c r="S106" s="122"/>
    </row>
    <row r="107" spans="1:240">
      <c r="R107" s="10"/>
      <c r="S107" s="10"/>
    </row>
    <row r="108" spans="1:240">
      <c r="R108" s="10"/>
      <c r="S108" s="10"/>
    </row>
    <row r="109" spans="1:240">
      <c r="R109" s="10"/>
      <c r="S109" s="10"/>
    </row>
  </sheetData>
  <mergeCells count="20">
    <mergeCell ref="A58:D60"/>
    <mergeCell ref="H58:J58"/>
    <mergeCell ref="K58:M58"/>
    <mergeCell ref="N58:P58"/>
    <mergeCell ref="Q58:R60"/>
    <mergeCell ref="A85:D87"/>
    <mergeCell ref="H85:J85"/>
    <mergeCell ref="K85:M85"/>
    <mergeCell ref="N85:P85"/>
    <mergeCell ref="Q85:R87"/>
    <mergeCell ref="A4:D6"/>
    <mergeCell ref="H4:J4"/>
    <mergeCell ref="K4:M4"/>
    <mergeCell ref="N4:P4"/>
    <mergeCell ref="Q4:R6"/>
    <mergeCell ref="A31:D33"/>
    <mergeCell ref="H31:J31"/>
    <mergeCell ref="K31:M31"/>
    <mergeCell ref="N31:P31"/>
    <mergeCell ref="Q31:R33"/>
  </mergeCells>
  <pageMargins left="0.39370078740157483" right="0.16" top="0.78740157480314965" bottom="0.78740157480314965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2014-04-08T02:52:54Z</dcterms:created>
  <dcterms:modified xsi:type="dcterms:W3CDTF">2014-04-08T02:54:00Z</dcterms:modified>
</cp:coreProperties>
</file>