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6.2" sheetId="1" r:id="rId1"/>
  </sheets>
  <calcPr calcId="125725"/>
</workbook>
</file>

<file path=xl/calcChain.xml><?xml version="1.0" encoding="utf-8"?>
<calcChain xmlns="http://schemas.openxmlformats.org/spreadsheetml/2006/main">
  <c r="M31" i="1"/>
  <c r="L31"/>
  <c r="K31"/>
  <c r="J31"/>
  <c r="I31"/>
  <c r="H31"/>
  <c r="G31"/>
  <c r="F31"/>
  <c r="E31"/>
  <c r="M29"/>
  <c r="L29"/>
  <c r="K29"/>
  <c r="J29"/>
  <c r="I29"/>
  <c r="H29"/>
  <c r="G29"/>
  <c r="F29"/>
  <c r="E29"/>
  <c r="M27"/>
  <c r="L27"/>
  <c r="K27"/>
  <c r="J27"/>
  <c r="I27"/>
  <c r="H27"/>
  <c r="G27"/>
  <c r="F27"/>
  <c r="E27"/>
  <c r="M21"/>
  <c r="L21"/>
  <c r="K21"/>
  <c r="J21"/>
  <c r="I21"/>
  <c r="H21"/>
  <c r="G21"/>
  <c r="F21"/>
  <c r="E21"/>
  <c r="M16"/>
  <c r="L16"/>
  <c r="K16"/>
  <c r="J16"/>
  <c r="I16"/>
  <c r="H16"/>
  <c r="G16"/>
  <c r="F16"/>
  <c r="E16"/>
  <c r="M12"/>
  <c r="L12"/>
  <c r="K12"/>
  <c r="J12"/>
  <c r="I12"/>
  <c r="H12"/>
  <c r="G12"/>
  <c r="F12"/>
  <c r="E12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<sst xmlns="http://schemas.openxmlformats.org/spreadsheetml/2006/main" count="106" uniqueCount="83">
  <si>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</si>
  <si>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2556</t>
  </si>
  <si>
    <t xml:space="preserve">TABLE </t>
  </si>
  <si>
    <t>Actual Revenue And Expenditure Of Municipality By Type, District And Municipality: Fiscal Year :  2013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</si>
  <si>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</si>
  <si>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</si>
  <si>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</si>
  <si>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</si>
  <si>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</si>
  <si>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</si>
  <si>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</si>
  <si>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</si>
  <si>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</si>
  <si>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</si>
  <si>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</si>
  <si>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</si>
  <si>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</si>
  <si>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</si>
  <si>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</si>
  <si>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</si>
  <si>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</si>
  <si>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</si>
  <si>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</si>
  <si>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</si>
  <si>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</si>
  <si>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>เพื่อการลงทุน</t>
  </si>
  <si>
    <t>งบกลาง</t>
  </si>
  <si>
    <t>duties</t>
  </si>
  <si>
    <t>Fees and fine</t>
  </si>
  <si>
    <t>utilities</t>
  </si>
  <si>
    <t xml:space="preserve">Expenditure  of </t>
  </si>
  <si>
    <t>Central</t>
  </si>
  <si>
    <t>investment</t>
  </si>
  <si>
    <t>expenditure</t>
  </si>
  <si>
    <t>จังหวัดนนทบุรี</t>
  </si>
  <si>
    <t>Nonthaburi Province</t>
  </si>
  <si>
    <t>อำเภอเมืองนนทบุรี</t>
  </si>
  <si>
    <t xml:space="preserve">Mueang Nonthaburi District </t>
  </si>
  <si>
    <t xml:space="preserve">   เทศบาลนครนนทบุรี</t>
  </si>
  <si>
    <t>311278.33.00</t>
  </si>
  <si>
    <t>Nonthaburi City Municipality</t>
  </si>
  <si>
    <t xml:space="preserve">   เทศบาลเมืองบางศรีเมือง</t>
  </si>
  <si>
    <t>Bang Si Mueang Town Municipality</t>
  </si>
  <si>
    <t xml:space="preserve">   เทศบาลตำบลไทรม้า</t>
  </si>
  <si>
    <t>Sai Ma Subdistrict Municipality</t>
  </si>
  <si>
    <t>อำเภอบางกรวย</t>
  </si>
  <si>
    <t xml:space="preserve">Bang Kruai District </t>
  </si>
  <si>
    <t xml:space="preserve">   เทศบาลเมืองบางกรวย</t>
  </si>
  <si>
    <t>...</t>
  </si>
  <si>
    <t>Bang Kruai Town Municipality</t>
  </si>
  <si>
    <t xml:space="preserve">   เทศบาลตำบลปลายบาง</t>
  </si>
  <si>
    <t>Plai Bang Subdistrict Municipality</t>
  </si>
  <si>
    <t xml:space="preserve">   เทศบาลตำบลศาลากลาง</t>
  </si>
  <si>
    <t>Salakang Subdistrict Municipality</t>
  </si>
  <si>
    <t xml:space="preserve">   เทศบาลตำบลบางสีทอง</t>
  </si>
  <si>
    <t>-</t>
  </si>
  <si>
    <t>Bang Sri Tong Subdistrict Municipality</t>
  </si>
  <si>
    <t>อำเภอบางใหญ่</t>
  </si>
  <si>
    <t xml:space="preserve">Bang Yai District </t>
  </si>
  <si>
    <t xml:space="preserve">   เทศบาลตำบลบางม่วง</t>
  </si>
  <si>
    <t>Bang Muang Subdistrict Municipality</t>
  </si>
  <si>
    <t xml:space="preserve">   เทศบาลตำบลบางใหญ่</t>
  </si>
  <si>
    <t>Bang Yai Subdistrict Municipality</t>
  </si>
  <si>
    <t xml:space="preserve">   เทศบาลตำบลบ้านบางม่วง</t>
  </si>
  <si>
    <t>Ban Bang Muang Subdistrict Municipality</t>
  </si>
  <si>
    <t xml:space="preserve">   เทศบาลตำบลบางเลน</t>
  </si>
  <si>
    <t>Bang Len Subdistrict Municipality</t>
  </si>
  <si>
    <t xml:space="preserve">   เทศบาลตำบลเสาธงหิน</t>
  </si>
  <si>
    <t>Sao Tong Hin Subdistrict Municipality</t>
  </si>
  <si>
    <t>อำเภอบางบัวทอง</t>
  </si>
  <si>
    <t xml:space="preserve">Bang Bua Thong District </t>
  </si>
  <si>
    <t xml:space="preserve">   เทศบาลเมืองบางบัวทอง</t>
  </si>
  <si>
    <t>Bang Bua Thong Town Municipality</t>
  </si>
  <si>
    <t>อำเภอไทรน้อย</t>
  </si>
  <si>
    <t xml:space="preserve">Sai Noi District </t>
  </si>
  <si>
    <t xml:space="preserve">   เทศบาลตำบลไทรน้อย</t>
  </si>
  <si>
    <t>Sai Noi Subdistrict Municipality</t>
  </si>
  <si>
    <t>อำเภอปากเกร็ด</t>
  </si>
  <si>
    <t xml:space="preserve">Pak Kret District </t>
  </si>
  <si>
    <t xml:space="preserve">   เทศบาลนครปากเกร็ด</t>
  </si>
  <si>
    <t>Pak Kret City Municipality</t>
  </si>
  <si>
    <t xml:space="preserve">     ที่มา:  สำนักงานท้องถิ่นจังหวัดนนทบุรี</t>
  </si>
  <si>
    <t xml:space="preserve"> Source:   Nonthaburi  Provincial Local Office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</si>
</sst>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87" formatCode="0.0"/>
  </numFmts>
  <fonts count="5">
    <font>
      <sz val="14"/>
      <name val="Cordia New"/>
      <charset val="222"/>
    </font>
    <font>
      <sz val="14"/>
      <name val="Cordia New"/>
      <charset val="222"/>
    </font>
    <font>
      <b/>
      <sz val="2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9" xfId="0" applyFont="1" applyBorder="1"/>
    <xf numFmtId="0" fontId="3" fillId="0" borderId="3" xfId="0" applyFont="1" applyBorder="1"/>
    <xf numFmtId="0" fontId="3" fillId="0" borderId="1" xfId="0" applyFont="1" applyBorder="1"/>
    <xf numFmtId="0" fontId="4" fillId="0" borderId="0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1" fontId="4" fillId="0" borderId="10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1" applyFont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41" fontId="4" fillId="0" borderId="10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10" xfId="0" applyNumberFormat="1" applyFont="1" applyBorder="1" applyAlignment="1">
      <alignment vertical="center"/>
    </xf>
    <xf numFmtId="41" fontId="3" fillId="0" borderId="1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2">
    <cellStyle name="Normal" xfId="0" builtinId="0"/>
    <cellStyle name="ปกติ_E9213-4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31</xdr:row>
      <xdr:rowOff>219075</xdr:rowOff>
    </xdr:to>
    <xdr:grpSp>
      <xdr:nvGrpSpPr>
        <xdr:cNvPr id="2" name="Group 4"/>
        <xdr:cNvGrpSpPr>
          <a:grpSpLocks/>
        </xdr:cNvGrpSpPr>
      </xdr:nvGrpSpPr>
      <xdr:grpSpPr bwMode="auto">
        <a:xfrm rot="-2472">
          <a:off x="13373100" y="0"/>
          <a:ext cx="0" cy="11163300"/>
          <a:chOff x="636" y="7"/>
          <a:chExt cx="25" cy="502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5442</xdr:colOff>
      <xdr:row>0</xdr:row>
      <xdr:rowOff>0</xdr:rowOff>
    </xdr:from>
    <xdr:to>
      <xdr:col>15</xdr:col>
      <xdr:colOff>5442</xdr:colOff>
      <xdr:row>1</xdr:row>
      <xdr:rowOff>95213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3378542" y="0"/>
          <a:ext cx="0" cy="485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15</xdr:col>
      <xdr:colOff>0</xdr:colOff>
      <xdr:row>1</xdr:row>
      <xdr:rowOff>152400</xdr:rowOff>
    </xdr:from>
    <xdr:to>
      <xdr:col>15</xdr:col>
      <xdr:colOff>0</xdr:colOff>
      <xdr:row>11</xdr:row>
      <xdr:rowOff>85684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3373100" y="542925"/>
          <a:ext cx="0" cy="2866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35</xdr:row>
      <xdr:rowOff>238125</xdr:rowOff>
    </xdr:to>
    <xdr:grpSp>
      <xdr:nvGrpSpPr>
        <xdr:cNvPr id="7" name="Group 7"/>
        <xdr:cNvGrpSpPr>
          <a:grpSpLocks/>
        </xdr:cNvGrpSpPr>
      </xdr:nvGrpSpPr>
      <xdr:grpSpPr bwMode="auto">
        <a:xfrm rot="10797528">
          <a:off x="11963400" y="1666875"/>
          <a:ext cx="0" cy="10439400"/>
          <a:chOff x="636" y="6"/>
          <a:chExt cx="25" cy="503"/>
        </a:xfrm>
      </xdr:grpSpPr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8164</xdr:colOff>
      <xdr:row>34</xdr:row>
      <xdr:rowOff>116118</xdr:rowOff>
    </xdr:from>
    <xdr:to>
      <xdr:col>12</xdr:col>
      <xdr:colOff>8164</xdr:colOff>
      <xdr:row>35</xdr:row>
      <xdr:rowOff>221456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1971564" y="11688993"/>
          <a:ext cx="0" cy="400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Q36"/>
  <sheetViews>
    <sheetView showGridLines="0" tabSelected="1" view="pageBreakPreview" zoomScale="70" zoomScaleNormal="70" zoomScaleSheetLayoutView="70" workbookViewId="0">
      <selection activeCell="G21" sqref="G21"/>
    </sheetView>
  </sheetViews>
  <sheetFormatPr defaultRowHeight="23.1" customHeight="1"/>
  <cols>
    <col min="1" max="1" width="1.7109375" style="7" customWidth="1"/>
    <col min="2" max="2" width="9" style="7" customWidth="1"/>
    <col min="3" max="3" width="8.140625" style="7" customWidth="1"/>
    <col min="4" max="4" width="17.140625" style="7" customWidth="1"/>
    <col min="5" max="6" width="17.5703125" style="7" customWidth="1"/>
    <col min="7" max="7" width="16.140625" style="7" customWidth="1"/>
    <col min="8" max="9" width="17.5703125" style="7" customWidth="1"/>
    <col min="10" max="10" width="19" style="7" customWidth="1"/>
    <col min="11" max="11" width="19.5703125" style="7" customWidth="1"/>
    <col min="12" max="12" width="18.42578125" style="7" customWidth="1"/>
    <col min="13" max="13" width="17.5703125" style="7" customWidth="1"/>
    <col min="14" max="14" width="1.28515625" style="7" customWidth="1"/>
    <col min="15" max="15" width="2.28515625" style="7" customWidth="1"/>
    <col min="16" max="16" width="2.5703125" style="7" customWidth="1"/>
    <col min="17" max="17" width="41.28515625" style="7" customWidth="1"/>
    <col min="18" max="16384" width="9.140625" style="7"/>
  </cols>
  <sheetData>
    <row r="1" spans="1:17" s="2" customFormat="1" ht="30.75">
      <c r="A1" s="1" t="s">
        <v>0</v>
      </c>
      <c r="C1" s="3">
        <v>16.2</v>
      </c>
      <c r="D1" s="1" t="s">
        <v>1</v>
      </c>
    </row>
    <row r="2" spans="1:17" s="5" customFormat="1" ht="30.75">
      <c r="A2" s="4" t="s">
        <v>2</v>
      </c>
      <c r="C2" s="6">
        <v>16.2</v>
      </c>
      <c r="D2" s="4" t="s">
        <v>3</v>
      </c>
    </row>
    <row r="3" spans="1:17" ht="19.5" customHeight="1">
      <c r="Q3" s="8" t="s">
        <v>4</v>
      </c>
    </row>
    <row r="4" spans="1:17" ht="23.25">
      <c r="A4" s="9" t="s">
        <v>5</v>
      </c>
      <c r="B4" s="9"/>
      <c r="C4" s="9"/>
      <c r="D4" s="10"/>
      <c r="E4" s="11" t="s">
        <v>6</v>
      </c>
      <c r="F4" s="9"/>
      <c r="G4" s="9"/>
      <c r="H4" s="9"/>
      <c r="I4" s="9"/>
      <c r="J4" s="10"/>
      <c r="K4" s="12" t="s">
        <v>7</v>
      </c>
      <c r="L4" s="13"/>
      <c r="M4" s="13"/>
      <c r="N4" s="11" t="s">
        <v>8</v>
      </c>
      <c r="O4" s="9"/>
      <c r="P4" s="9"/>
      <c r="Q4" s="9"/>
    </row>
    <row r="5" spans="1:17" ht="27" customHeight="1">
      <c r="A5" s="14"/>
      <c r="B5" s="14"/>
      <c r="C5" s="14"/>
      <c r="D5" s="15"/>
      <c r="E5" s="16" t="s">
        <v>9</v>
      </c>
      <c r="F5" s="17"/>
      <c r="G5" s="17"/>
      <c r="H5" s="17"/>
      <c r="I5" s="17"/>
      <c r="J5" s="18"/>
      <c r="K5" s="19" t="s">
        <v>10</v>
      </c>
      <c r="L5" s="20"/>
      <c r="M5" s="20"/>
      <c r="N5" s="21"/>
      <c r="O5" s="14"/>
      <c r="P5" s="14"/>
      <c r="Q5" s="14"/>
    </row>
    <row r="6" spans="1:17" ht="23.25">
      <c r="A6" s="14"/>
      <c r="B6" s="14"/>
      <c r="C6" s="14"/>
      <c r="D6" s="15"/>
      <c r="E6" s="22" t="s">
        <v>11</v>
      </c>
      <c r="F6" s="22" t="s">
        <v>12</v>
      </c>
      <c r="G6" s="22" t="s">
        <v>13</v>
      </c>
      <c r="H6" s="22" t="s">
        <v>14</v>
      </c>
      <c r="I6" s="22" t="s">
        <v>15</v>
      </c>
      <c r="J6" s="22" t="s">
        <v>16</v>
      </c>
      <c r="K6" s="22" t="s">
        <v>17</v>
      </c>
      <c r="L6" s="23" t="s">
        <v>7</v>
      </c>
      <c r="M6" s="23" t="s">
        <v>7</v>
      </c>
      <c r="N6" s="21"/>
      <c r="O6" s="14"/>
      <c r="P6" s="14"/>
      <c r="Q6" s="14"/>
    </row>
    <row r="7" spans="1:17" ht="23.1" customHeight="1">
      <c r="A7" s="14"/>
      <c r="B7" s="14"/>
      <c r="C7" s="14"/>
      <c r="D7" s="15"/>
      <c r="E7" s="24" t="s">
        <v>18</v>
      </c>
      <c r="F7" s="24" t="s">
        <v>19</v>
      </c>
      <c r="G7" s="24" t="s">
        <v>20</v>
      </c>
      <c r="H7" s="24" t="s">
        <v>21</v>
      </c>
      <c r="I7" s="24" t="s">
        <v>22</v>
      </c>
      <c r="J7" s="24" t="s">
        <v>23</v>
      </c>
      <c r="K7" s="24" t="s">
        <v>24</v>
      </c>
      <c r="L7" s="23" t="s">
        <v>25</v>
      </c>
      <c r="M7" s="23" t="s">
        <v>26</v>
      </c>
      <c r="N7" s="21"/>
      <c r="O7" s="14"/>
      <c r="P7" s="14"/>
      <c r="Q7" s="14"/>
    </row>
    <row r="8" spans="1:17" ht="23.1" customHeight="1">
      <c r="A8" s="14"/>
      <c r="B8" s="14"/>
      <c r="C8" s="14"/>
      <c r="D8" s="15"/>
      <c r="E8" s="24" t="s">
        <v>27</v>
      </c>
      <c r="F8" s="24" t="s">
        <v>28</v>
      </c>
      <c r="G8" s="24"/>
      <c r="H8" s="24" t="s">
        <v>29</v>
      </c>
      <c r="I8" s="24"/>
      <c r="J8" s="24"/>
      <c r="K8" s="24" t="s">
        <v>10</v>
      </c>
      <c r="L8" s="23" t="s">
        <v>30</v>
      </c>
      <c r="M8" s="23" t="s">
        <v>31</v>
      </c>
      <c r="N8" s="21"/>
      <c r="O8" s="14"/>
      <c r="P8" s="14"/>
      <c r="Q8" s="14"/>
    </row>
    <row r="9" spans="1:17" ht="23.1" customHeight="1">
      <c r="A9" s="17"/>
      <c r="B9" s="17"/>
      <c r="C9" s="17"/>
      <c r="D9" s="18"/>
      <c r="E9" s="25"/>
      <c r="F9" s="25"/>
      <c r="G9" s="25"/>
      <c r="H9" s="25"/>
      <c r="I9" s="25"/>
      <c r="J9" s="25"/>
      <c r="K9" s="25"/>
      <c r="L9" s="26" t="s">
        <v>32</v>
      </c>
      <c r="M9" s="26" t="s">
        <v>33</v>
      </c>
      <c r="N9" s="16"/>
      <c r="O9" s="17"/>
      <c r="P9" s="17"/>
      <c r="Q9" s="17"/>
    </row>
    <row r="10" spans="1:17" ht="9.9499999999999993" customHeight="1">
      <c r="A10" s="27"/>
      <c r="B10" s="27"/>
      <c r="C10" s="27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27"/>
      <c r="P10" s="31"/>
      <c r="Q10" s="31"/>
    </row>
    <row r="11" spans="1:17" s="37" customFormat="1" ht="30" customHeight="1">
      <c r="A11" s="32" t="s">
        <v>34</v>
      </c>
      <c r="B11" s="32"/>
      <c r="C11" s="32"/>
      <c r="D11" s="33"/>
      <c r="E11" s="34">
        <f>SUM(E12+E16+E21+E27+E29+E31)</f>
        <v>3550643910.4900007</v>
      </c>
      <c r="F11" s="34">
        <f t="shared" ref="F11:M11" si="0">SUM(F12+F16+F21+F27+F29+F31)</f>
        <v>119180323.82000001</v>
      </c>
      <c r="G11" s="34">
        <f t="shared" si="0"/>
        <v>172251096.72</v>
      </c>
      <c r="H11" s="34">
        <f t="shared" si="0"/>
        <v>17002017.890000001</v>
      </c>
      <c r="I11" s="34">
        <f t="shared" si="0"/>
        <v>9330263</v>
      </c>
      <c r="J11" s="34">
        <f t="shared" si="0"/>
        <v>497146182.40999997</v>
      </c>
      <c r="K11" s="34">
        <f t="shared" si="0"/>
        <v>1853981205.5999999</v>
      </c>
      <c r="L11" s="34">
        <f t="shared" si="0"/>
        <v>1665848633.25</v>
      </c>
      <c r="M11" s="34">
        <f t="shared" si="0"/>
        <v>172354098.91</v>
      </c>
      <c r="N11" s="35"/>
      <c r="O11" s="36" t="s">
        <v>35</v>
      </c>
      <c r="P11" s="36"/>
      <c r="Q11" s="36"/>
    </row>
    <row r="12" spans="1:17" s="37" customFormat="1" ht="30" customHeight="1">
      <c r="A12" s="32"/>
      <c r="B12" s="32" t="s">
        <v>36</v>
      </c>
      <c r="C12" s="32"/>
      <c r="D12" s="33"/>
      <c r="E12" s="34">
        <f>SUM(E13:E15)</f>
        <v>1691632832.0600002</v>
      </c>
      <c r="F12" s="34">
        <f t="shared" ref="F12:M12" si="1">SUM(F13:F15)</f>
        <v>56966954.969999999</v>
      </c>
      <c r="G12" s="34">
        <f t="shared" si="1"/>
        <v>135967198.96000001</v>
      </c>
      <c r="H12" s="34">
        <f t="shared" si="1"/>
        <v>10091500.91</v>
      </c>
      <c r="I12" s="34">
        <f t="shared" si="1"/>
        <v>4030420.16</v>
      </c>
      <c r="J12" s="34">
        <f t="shared" si="1"/>
        <v>55594682.409999996</v>
      </c>
      <c r="K12" s="34">
        <f t="shared" si="1"/>
        <v>800148577.49000001</v>
      </c>
      <c r="L12" s="34">
        <f t="shared" si="1"/>
        <v>520572967.92000002</v>
      </c>
      <c r="M12" s="34">
        <f t="shared" si="1"/>
        <v>82416830.609999999</v>
      </c>
      <c r="N12" s="35"/>
      <c r="O12" s="36"/>
      <c r="P12" s="36" t="s">
        <v>37</v>
      </c>
      <c r="Q12" s="36"/>
    </row>
    <row r="13" spans="1:17" s="37" customFormat="1" ht="30" customHeight="1">
      <c r="A13" s="38"/>
      <c r="B13" s="38" t="s">
        <v>38</v>
      </c>
      <c r="D13" s="33"/>
      <c r="E13" s="39">
        <v>1418367251.29</v>
      </c>
      <c r="F13" s="39">
        <v>49820084.170000002</v>
      </c>
      <c r="G13" s="39">
        <v>127482539.66</v>
      </c>
      <c r="H13" s="39">
        <v>9870211.7300000004</v>
      </c>
      <c r="I13" s="39">
        <v>3354784.68</v>
      </c>
      <c r="J13" s="39" t="s">
        <v>39</v>
      </c>
      <c r="K13" s="39">
        <v>624782510.97000003</v>
      </c>
      <c r="L13" s="39">
        <v>385618295.73000002</v>
      </c>
      <c r="M13" s="39">
        <v>54937561</v>
      </c>
      <c r="N13" s="35"/>
      <c r="O13" s="40"/>
      <c r="P13" s="40"/>
      <c r="Q13" s="40" t="s">
        <v>40</v>
      </c>
    </row>
    <row r="14" spans="1:17" s="37" customFormat="1" ht="30" customHeight="1">
      <c r="A14" s="38"/>
      <c r="B14" s="38" t="s">
        <v>41</v>
      </c>
      <c r="D14" s="33"/>
      <c r="E14" s="39">
        <v>139016044.11000001</v>
      </c>
      <c r="F14" s="39">
        <v>4082032</v>
      </c>
      <c r="G14" s="39">
        <v>6549795.9000000004</v>
      </c>
      <c r="H14" s="39">
        <v>221289.18</v>
      </c>
      <c r="I14" s="39">
        <v>250408</v>
      </c>
      <c r="J14" s="39">
        <v>29958160</v>
      </c>
      <c r="K14" s="39">
        <v>91295121.540000007</v>
      </c>
      <c r="L14" s="39">
        <v>66513504.689999998</v>
      </c>
      <c r="M14" s="39">
        <v>14709380.41</v>
      </c>
      <c r="N14" s="35"/>
      <c r="O14" s="40"/>
      <c r="P14" s="40"/>
      <c r="Q14" s="40" t="s">
        <v>42</v>
      </c>
    </row>
    <row r="15" spans="1:17" s="37" customFormat="1" ht="30" customHeight="1">
      <c r="A15" s="38"/>
      <c r="B15" s="38" t="s">
        <v>43</v>
      </c>
      <c r="D15" s="33"/>
      <c r="E15" s="39">
        <v>134249536.66</v>
      </c>
      <c r="F15" s="39">
        <v>3064838.8</v>
      </c>
      <c r="G15" s="39">
        <v>1934863.4</v>
      </c>
      <c r="H15" s="39">
        <v>0</v>
      </c>
      <c r="I15" s="39">
        <v>425227.48</v>
      </c>
      <c r="J15" s="39">
        <v>25636522.41</v>
      </c>
      <c r="K15" s="39">
        <v>84070944.980000004</v>
      </c>
      <c r="L15" s="39">
        <v>68441167.5</v>
      </c>
      <c r="M15" s="39">
        <v>12769889.199999999</v>
      </c>
      <c r="N15" s="35"/>
      <c r="O15" s="40"/>
      <c r="P15" s="40"/>
      <c r="Q15" s="40" t="s">
        <v>44</v>
      </c>
    </row>
    <row r="16" spans="1:17" s="37" customFormat="1" ht="30" customHeight="1">
      <c r="A16" s="32"/>
      <c r="B16" s="32" t="s">
        <v>45</v>
      </c>
      <c r="C16" s="32"/>
      <c r="D16" s="33"/>
      <c r="E16" s="41">
        <f>SUM(E17:E19)</f>
        <v>67942387.269999996</v>
      </c>
      <c r="F16" s="41">
        <f t="shared" ref="F16:M16" si="2">SUM(F17:F19)</f>
        <v>1412251</v>
      </c>
      <c r="G16" s="41">
        <f t="shared" si="2"/>
        <v>112350</v>
      </c>
      <c r="H16" s="41">
        <f t="shared" si="2"/>
        <v>0</v>
      </c>
      <c r="I16" s="41">
        <f t="shared" si="2"/>
        <v>243142</v>
      </c>
      <c r="J16" s="41">
        <f t="shared" si="2"/>
        <v>16214713</v>
      </c>
      <c r="K16" s="41">
        <f>SUM(K17:K19)</f>
        <v>46843317.920000002</v>
      </c>
      <c r="L16" s="41">
        <f t="shared" si="2"/>
        <v>41451591.340000004</v>
      </c>
      <c r="M16" s="41">
        <f t="shared" si="2"/>
        <v>3150319.2</v>
      </c>
      <c r="N16" s="35"/>
      <c r="O16" s="36"/>
      <c r="P16" s="36" t="s">
        <v>46</v>
      </c>
      <c r="Q16" s="36"/>
    </row>
    <row r="17" spans="1:17" s="37" customFormat="1" ht="30" customHeight="1">
      <c r="A17" s="38"/>
      <c r="B17" s="38" t="s">
        <v>47</v>
      </c>
      <c r="D17" s="33"/>
      <c r="E17" s="42" t="s">
        <v>48</v>
      </c>
      <c r="F17" s="42" t="s">
        <v>48</v>
      </c>
      <c r="G17" s="42" t="s">
        <v>48</v>
      </c>
      <c r="H17" s="42" t="s">
        <v>48</v>
      </c>
      <c r="I17" s="42" t="s">
        <v>48</v>
      </c>
      <c r="J17" s="42" t="s">
        <v>48</v>
      </c>
      <c r="K17" s="42" t="s">
        <v>48</v>
      </c>
      <c r="L17" s="42" t="s">
        <v>48</v>
      </c>
      <c r="M17" s="42" t="s">
        <v>48</v>
      </c>
      <c r="N17" s="35"/>
      <c r="O17" s="40"/>
      <c r="P17" s="40"/>
      <c r="Q17" s="40" t="s">
        <v>49</v>
      </c>
    </row>
    <row r="18" spans="1:17" s="37" customFormat="1" ht="30" customHeight="1">
      <c r="A18" s="38"/>
      <c r="B18" s="38" t="s">
        <v>50</v>
      </c>
      <c r="D18" s="33"/>
      <c r="E18" s="42" t="s">
        <v>48</v>
      </c>
      <c r="F18" s="42" t="s">
        <v>48</v>
      </c>
      <c r="G18" s="42" t="s">
        <v>48</v>
      </c>
      <c r="H18" s="42" t="s">
        <v>48</v>
      </c>
      <c r="I18" s="42" t="s">
        <v>48</v>
      </c>
      <c r="J18" s="42" t="s">
        <v>48</v>
      </c>
      <c r="K18" s="42" t="s">
        <v>48</v>
      </c>
      <c r="L18" s="42" t="s">
        <v>48</v>
      </c>
      <c r="M18" s="42" t="s">
        <v>48</v>
      </c>
      <c r="N18" s="35"/>
      <c r="O18" s="40"/>
      <c r="P18" s="40"/>
      <c r="Q18" s="40" t="s">
        <v>51</v>
      </c>
    </row>
    <row r="19" spans="1:17" s="37" customFormat="1" ht="30" customHeight="1">
      <c r="A19" s="38"/>
      <c r="B19" s="38" t="s">
        <v>52</v>
      </c>
      <c r="D19" s="33"/>
      <c r="E19" s="39">
        <v>67942387.269999996</v>
      </c>
      <c r="F19" s="39">
        <v>1412251</v>
      </c>
      <c r="G19" s="39">
        <v>112350</v>
      </c>
      <c r="H19" s="39">
        <v>0</v>
      </c>
      <c r="I19" s="39">
        <v>243142</v>
      </c>
      <c r="J19" s="39">
        <v>16214713</v>
      </c>
      <c r="K19" s="39">
        <v>46843317.920000002</v>
      </c>
      <c r="L19" s="39">
        <v>41451591.340000004</v>
      </c>
      <c r="M19" s="39">
        <v>3150319.2</v>
      </c>
      <c r="N19" s="35"/>
      <c r="O19" s="40"/>
      <c r="P19" s="40"/>
      <c r="Q19" s="40" t="s">
        <v>53</v>
      </c>
    </row>
    <row r="20" spans="1:17" s="37" customFormat="1" ht="30" customHeight="1">
      <c r="A20" s="38"/>
      <c r="B20" s="38" t="s">
        <v>54</v>
      </c>
      <c r="D20" s="33"/>
      <c r="E20" s="39">
        <v>42162934.990000002</v>
      </c>
      <c r="F20" s="39">
        <v>678037.27</v>
      </c>
      <c r="G20" s="39">
        <v>177764.39</v>
      </c>
      <c r="H20" s="43" t="s">
        <v>55</v>
      </c>
      <c r="I20" s="39">
        <v>123720</v>
      </c>
      <c r="J20" s="39">
        <v>7039187</v>
      </c>
      <c r="K20" s="39">
        <v>24688822.890000001</v>
      </c>
      <c r="L20" s="39">
        <v>18811764.620000001</v>
      </c>
      <c r="M20" s="39">
        <v>1297126.92</v>
      </c>
      <c r="N20" s="35"/>
      <c r="O20" s="40"/>
      <c r="P20" s="40"/>
      <c r="Q20" s="40" t="s">
        <v>56</v>
      </c>
    </row>
    <row r="21" spans="1:17" s="37" customFormat="1" ht="30" customHeight="1">
      <c r="A21" s="32"/>
      <c r="B21" s="32" t="s">
        <v>57</v>
      </c>
      <c r="C21" s="32"/>
      <c r="D21" s="33"/>
      <c r="E21" s="34">
        <f>SUM(E22:E26)</f>
        <v>356361960.97000003</v>
      </c>
      <c r="F21" s="34">
        <f t="shared" ref="F21:M21" si="3">SUM(F22:F26)</f>
        <v>12521254.9</v>
      </c>
      <c r="G21" s="34">
        <f t="shared" si="3"/>
        <v>7793499.2700000005</v>
      </c>
      <c r="H21" s="34">
        <f t="shared" si="3"/>
        <v>778334.9</v>
      </c>
      <c r="I21" s="34">
        <f t="shared" si="3"/>
        <v>760641</v>
      </c>
      <c r="J21" s="34">
        <f t="shared" si="3"/>
        <v>75528896</v>
      </c>
      <c r="K21" s="34">
        <f t="shared" si="3"/>
        <v>181134839.14000002</v>
      </c>
      <c r="L21" s="34">
        <f t="shared" si="3"/>
        <v>190808369.35000002</v>
      </c>
      <c r="M21" s="34">
        <f t="shared" si="3"/>
        <v>27627026.439999998</v>
      </c>
      <c r="N21" s="35"/>
      <c r="O21" s="36"/>
      <c r="P21" s="36" t="s">
        <v>58</v>
      </c>
      <c r="Q21" s="36"/>
    </row>
    <row r="22" spans="1:17" s="37" customFormat="1" ht="30" customHeight="1">
      <c r="A22" s="38"/>
      <c r="B22" s="38" t="s">
        <v>59</v>
      </c>
      <c r="D22" s="33"/>
      <c r="E22" s="44">
        <v>31674219.289999999</v>
      </c>
      <c r="F22" s="44">
        <v>545862.40000000002</v>
      </c>
      <c r="G22" s="44">
        <v>1109002.01</v>
      </c>
      <c r="H22" s="44">
        <v>328794.90000000002</v>
      </c>
      <c r="I22" s="44">
        <v>36375</v>
      </c>
      <c r="J22" s="44">
        <v>10264187</v>
      </c>
      <c r="K22" s="44">
        <v>23881224.719999999</v>
      </c>
      <c r="L22" s="44">
        <v>11325092.92</v>
      </c>
      <c r="M22" s="44">
        <v>1035053.5</v>
      </c>
      <c r="N22" s="35"/>
      <c r="O22" s="40"/>
      <c r="P22" s="40"/>
      <c r="Q22" s="40" t="s">
        <v>60</v>
      </c>
    </row>
    <row r="23" spans="1:17" s="37" customFormat="1" ht="30" customHeight="1">
      <c r="A23" s="38"/>
      <c r="B23" s="38" t="s">
        <v>61</v>
      </c>
      <c r="D23" s="33"/>
      <c r="E23" s="44">
        <v>34136795.140000001</v>
      </c>
      <c r="F23" s="44">
        <v>923201</v>
      </c>
      <c r="G23" s="44">
        <v>429210.56</v>
      </c>
      <c r="H23" s="45">
        <v>0</v>
      </c>
      <c r="I23" s="44">
        <v>163490</v>
      </c>
      <c r="J23" s="44">
        <v>14482301</v>
      </c>
      <c r="K23" s="44">
        <v>9760862.5600000005</v>
      </c>
      <c r="L23" s="44">
        <v>18347875.800000001</v>
      </c>
      <c r="M23" s="44">
        <v>1886198.77</v>
      </c>
      <c r="N23" s="35"/>
      <c r="O23" s="40"/>
      <c r="P23" s="40"/>
      <c r="Q23" s="40" t="s">
        <v>62</v>
      </c>
    </row>
    <row r="24" spans="1:17" s="37" customFormat="1" ht="30" customHeight="1">
      <c r="A24" s="38"/>
      <c r="B24" s="40" t="s">
        <v>63</v>
      </c>
      <c r="D24" s="33"/>
      <c r="E24" s="44">
        <v>59982318.390000001</v>
      </c>
      <c r="F24" s="44">
        <v>2670298</v>
      </c>
      <c r="G24" s="44">
        <v>2616910.25</v>
      </c>
      <c r="H24" s="44">
        <v>449540</v>
      </c>
      <c r="I24" s="44">
        <v>161366</v>
      </c>
      <c r="J24" s="44">
        <v>19666851</v>
      </c>
      <c r="K24" s="44">
        <v>31641013.920000002</v>
      </c>
      <c r="L24" s="44">
        <v>27822052.690000001</v>
      </c>
      <c r="M24" s="44">
        <v>13164494.949999999</v>
      </c>
      <c r="N24" s="35"/>
      <c r="O24" s="40"/>
      <c r="P24" s="40"/>
      <c r="Q24" s="40" t="s">
        <v>64</v>
      </c>
    </row>
    <row r="25" spans="1:17" s="37" customFormat="1" ht="30" customHeight="1">
      <c r="A25" s="38"/>
      <c r="B25" s="38" t="s">
        <v>65</v>
      </c>
      <c r="D25" s="33"/>
      <c r="E25" s="44">
        <v>72768277.150000006</v>
      </c>
      <c r="F25" s="44">
        <v>1458670</v>
      </c>
      <c r="G25" s="44">
        <v>481391.44</v>
      </c>
      <c r="H25" s="45" t="s">
        <v>55</v>
      </c>
      <c r="I25" s="44">
        <v>44710</v>
      </c>
      <c r="J25" s="44">
        <v>6511972</v>
      </c>
      <c r="K25" s="44">
        <v>37624602.82</v>
      </c>
      <c r="L25" s="44">
        <v>42694826.43</v>
      </c>
      <c r="M25" s="44">
        <v>4084243.22</v>
      </c>
      <c r="N25" s="35"/>
      <c r="O25" s="40"/>
      <c r="P25" s="40"/>
      <c r="Q25" s="40" t="s">
        <v>66</v>
      </c>
    </row>
    <row r="26" spans="1:17" s="37" customFormat="1" ht="30" customHeight="1">
      <c r="A26" s="38"/>
      <c r="B26" s="38" t="s">
        <v>67</v>
      </c>
      <c r="D26" s="33"/>
      <c r="E26" s="44">
        <v>157800351</v>
      </c>
      <c r="F26" s="44">
        <v>6923223.5</v>
      </c>
      <c r="G26" s="44">
        <v>3156985.01</v>
      </c>
      <c r="H26" s="45" t="s">
        <v>55</v>
      </c>
      <c r="I26" s="44">
        <v>354700</v>
      </c>
      <c r="J26" s="44">
        <v>24603585</v>
      </c>
      <c r="K26" s="44">
        <v>78227135.120000005</v>
      </c>
      <c r="L26" s="44">
        <v>90618521.510000005</v>
      </c>
      <c r="M26" s="44">
        <v>7457036</v>
      </c>
      <c r="N26" s="35"/>
      <c r="O26" s="40"/>
      <c r="P26" s="40"/>
      <c r="Q26" s="40" t="s">
        <v>68</v>
      </c>
    </row>
    <row r="27" spans="1:17" s="37" customFormat="1" ht="30" customHeight="1">
      <c r="A27" s="32"/>
      <c r="B27" s="32" t="s">
        <v>69</v>
      </c>
      <c r="C27" s="32"/>
      <c r="D27" s="33"/>
      <c r="E27" s="34">
        <f t="shared" ref="E27:M27" si="4">SUM(E28)</f>
        <v>208649989.86000001</v>
      </c>
      <c r="F27" s="34">
        <f t="shared" si="4"/>
        <v>12831385.199999999</v>
      </c>
      <c r="G27" s="34">
        <f t="shared" si="4"/>
        <v>8923924.3200000003</v>
      </c>
      <c r="H27" s="34">
        <f t="shared" si="4"/>
        <v>3209226.32</v>
      </c>
      <c r="I27" s="34">
        <f t="shared" si="4"/>
        <v>1903257.17</v>
      </c>
      <c r="J27" s="34">
        <f t="shared" si="4"/>
        <v>94254345</v>
      </c>
      <c r="K27" s="34">
        <f t="shared" si="4"/>
        <v>156102992.96000001</v>
      </c>
      <c r="L27" s="34">
        <f t="shared" si="4"/>
        <v>137700105.24000001</v>
      </c>
      <c r="M27" s="34">
        <f t="shared" si="4"/>
        <v>18619216.120000001</v>
      </c>
      <c r="N27" s="35"/>
      <c r="O27" s="36"/>
      <c r="P27" s="36" t="s">
        <v>70</v>
      </c>
      <c r="Q27" s="36"/>
    </row>
    <row r="28" spans="1:17" s="37" customFormat="1" ht="30" customHeight="1">
      <c r="A28" s="38"/>
      <c r="B28" s="38" t="s">
        <v>71</v>
      </c>
      <c r="D28" s="46"/>
      <c r="E28" s="44">
        <v>208649989.86000001</v>
      </c>
      <c r="F28" s="44">
        <v>12831385.199999999</v>
      </c>
      <c r="G28" s="44">
        <v>8923924.3200000003</v>
      </c>
      <c r="H28" s="44">
        <v>3209226.32</v>
      </c>
      <c r="I28" s="44">
        <v>1903257.17</v>
      </c>
      <c r="J28" s="44">
        <v>94254345</v>
      </c>
      <c r="K28" s="44">
        <v>156102992.96000001</v>
      </c>
      <c r="L28" s="44">
        <v>137700105.24000001</v>
      </c>
      <c r="M28" s="44">
        <v>18619216.120000001</v>
      </c>
      <c r="N28" s="35"/>
      <c r="O28" s="40"/>
      <c r="P28" s="40"/>
      <c r="Q28" s="40" t="s">
        <v>72</v>
      </c>
    </row>
    <row r="29" spans="1:17" s="49" customFormat="1" ht="30" customHeight="1">
      <c r="A29" s="32"/>
      <c r="B29" s="32" t="s">
        <v>73</v>
      </c>
      <c r="C29" s="32"/>
      <c r="D29" s="47"/>
      <c r="E29" s="34">
        <f t="shared" ref="E29:M29" si="5">SUM(E30)</f>
        <v>28071922.07</v>
      </c>
      <c r="F29" s="34">
        <f t="shared" si="5"/>
        <v>324959</v>
      </c>
      <c r="G29" s="34">
        <f t="shared" si="5"/>
        <v>1581501.07</v>
      </c>
      <c r="H29" s="34">
        <f t="shared" si="5"/>
        <v>0</v>
      </c>
      <c r="I29" s="34">
        <f t="shared" si="5"/>
        <v>117042</v>
      </c>
      <c r="J29" s="34">
        <f t="shared" si="5"/>
        <v>14072442</v>
      </c>
      <c r="K29" s="34">
        <f t="shared" si="5"/>
        <v>28644534.719999999</v>
      </c>
      <c r="L29" s="34">
        <f t="shared" si="5"/>
        <v>8285940</v>
      </c>
      <c r="M29" s="34">
        <f t="shared" si="5"/>
        <v>4419599.92</v>
      </c>
      <c r="N29" s="48"/>
      <c r="O29" s="36"/>
      <c r="P29" s="36" t="s">
        <v>74</v>
      </c>
      <c r="Q29" s="36"/>
    </row>
    <row r="30" spans="1:17" s="37" customFormat="1" ht="30" customHeight="1">
      <c r="A30" s="38"/>
      <c r="B30" s="38" t="s">
        <v>75</v>
      </c>
      <c r="D30" s="46"/>
      <c r="E30" s="44">
        <v>28071922.07</v>
      </c>
      <c r="F30" s="44">
        <v>324959</v>
      </c>
      <c r="G30" s="44">
        <v>1581501.07</v>
      </c>
      <c r="H30" s="45" t="s">
        <v>55</v>
      </c>
      <c r="I30" s="44">
        <v>117042</v>
      </c>
      <c r="J30" s="44">
        <v>14072442</v>
      </c>
      <c r="K30" s="44">
        <v>28644534.719999999</v>
      </c>
      <c r="L30" s="44">
        <v>8285940</v>
      </c>
      <c r="M30" s="44">
        <v>4419599.92</v>
      </c>
      <c r="N30" s="35"/>
      <c r="O30" s="40"/>
      <c r="P30" s="40"/>
      <c r="Q30" s="40" t="s">
        <v>76</v>
      </c>
    </row>
    <row r="31" spans="1:17" s="37" customFormat="1" ht="30" customHeight="1">
      <c r="A31" s="32"/>
      <c r="B31" s="32" t="s">
        <v>77</v>
      </c>
      <c r="C31" s="32"/>
      <c r="D31" s="47"/>
      <c r="E31" s="34">
        <f t="shared" ref="E31:M31" si="6">SUM(E32)</f>
        <v>1197984818.26</v>
      </c>
      <c r="F31" s="34">
        <f t="shared" si="6"/>
        <v>35123518.75</v>
      </c>
      <c r="G31" s="34">
        <f t="shared" si="6"/>
        <v>17872623.100000001</v>
      </c>
      <c r="H31" s="34">
        <f t="shared" si="6"/>
        <v>2922955.76</v>
      </c>
      <c r="I31" s="34">
        <f t="shared" si="6"/>
        <v>2275760.67</v>
      </c>
      <c r="J31" s="34">
        <f t="shared" si="6"/>
        <v>241481104</v>
      </c>
      <c r="K31" s="34">
        <f t="shared" si="6"/>
        <v>641106943.37</v>
      </c>
      <c r="L31" s="34">
        <f t="shared" si="6"/>
        <v>767029659.39999998</v>
      </c>
      <c r="M31" s="34">
        <f t="shared" si="6"/>
        <v>36121106.619999997</v>
      </c>
      <c r="N31" s="35"/>
      <c r="O31" s="36"/>
      <c r="P31" s="36" t="s">
        <v>78</v>
      </c>
      <c r="Q31" s="36"/>
    </row>
    <row r="32" spans="1:17" s="37" customFormat="1" ht="30" customHeight="1">
      <c r="A32" s="38"/>
      <c r="B32" s="38" t="s">
        <v>79</v>
      </c>
      <c r="D32" s="46"/>
      <c r="E32" s="44">
        <v>1197984818.26</v>
      </c>
      <c r="F32" s="44">
        <v>35123518.75</v>
      </c>
      <c r="G32" s="44">
        <v>17872623.100000001</v>
      </c>
      <c r="H32" s="44">
        <v>2922955.76</v>
      </c>
      <c r="I32" s="44">
        <v>2275760.67</v>
      </c>
      <c r="J32" s="44">
        <v>241481104</v>
      </c>
      <c r="K32" s="44">
        <v>641106943.37</v>
      </c>
      <c r="L32" s="44">
        <v>767029659.39999998</v>
      </c>
      <c r="M32" s="44">
        <v>36121106.619999997</v>
      </c>
      <c r="N32" s="35"/>
      <c r="O32" s="40"/>
      <c r="P32" s="40"/>
      <c r="Q32" s="40" t="s">
        <v>80</v>
      </c>
    </row>
    <row r="33" spans="1:17" ht="9.9499999999999993" customHeight="1">
      <c r="A33" s="50"/>
      <c r="B33" s="50"/>
      <c r="C33" s="50"/>
      <c r="D33" s="51"/>
      <c r="E33" s="25"/>
      <c r="F33" s="25"/>
      <c r="G33" s="25"/>
      <c r="H33" s="25"/>
      <c r="I33" s="25"/>
      <c r="J33" s="25"/>
      <c r="K33" s="25"/>
      <c r="L33" s="25"/>
      <c r="M33" s="25"/>
      <c r="N33" s="52"/>
      <c r="O33" s="50"/>
      <c r="P33" s="50"/>
      <c r="Q33" s="50"/>
    </row>
    <row r="34" spans="1:17" ht="9.9499999999999993" customHeight="1"/>
    <row r="35" spans="1:17" s="37" customFormat="1" ht="23.25">
      <c r="A35" s="53"/>
      <c r="B35" s="53"/>
      <c r="C35" s="37" t="s">
        <v>81</v>
      </c>
      <c r="K35" s="54"/>
      <c r="L35" s="54"/>
      <c r="M35" s="54"/>
      <c r="N35" s="53"/>
    </row>
    <row r="36" spans="1:17" ht="23.1" customHeight="1">
      <c r="C36" s="37" t="s">
        <v>82</v>
      </c>
    </row>
  </sheetData>
  <mergeCells count="6">
    <mergeCell ref="A4:D9"/>
    <mergeCell ref="E4:J4"/>
    <mergeCell ref="K4:M4"/>
    <mergeCell ref="N4:Q9"/>
    <mergeCell ref="E5:J5"/>
    <mergeCell ref="K5:M5"/>
  </mergeCells>
  <printOptions horizontalCentered="1" verticalCentered="1"/>
  <pageMargins left="0.43307086614173229" right="0.86614173228346458" top="0.51181102362204722" bottom="1.0629921259842521" header="0.51181102362204722" footer="0.51181102362204722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2014-11-24T03:12:31Z</dcterms:created>
  <dcterms:modified xsi:type="dcterms:W3CDTF">2014-11-24T03:12:31Z</dcterms:modified>
</cp:coreProperties>
</file>