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.2" sheetId="1" r:id="rId1"/>
  </sheets>
  <calcPr calcId="125725"/>
</workbook>
</file>

<file path=xl/calcChain.xml><?xml version="1.0" encoding="utf-8"?>
<calcChain xmlns="http://schemas.openxmlformats.org/spreadsheetml/2006/main">
  <c r="K53" i="1"/>
  <c r="K50" s="1"/>
  <c r="H53"/>
  <c r="E53"/>
  <c r="K52"/>
  <c r="H52"/>
  <c r="E52"/>
  <c r="K51"/>
  <c r="H51"/>
  <c r="H50" s="1"/>
  <c r="E51"/>
  <c r="E50" s="1"/>
  <c r="M50"/>
  <c r="L50"/>
  <c r="J50"/>
  <c r="I50"/>
  <c r="G50"/>
  <c r="F50"/>
  <c r="K49"/>
  <c r="H49"/>
  <c r="E49"/>
  <c r="K48"/>
  <c r="H48"/>
  <c r="E48"/>
  <c r="K47"/>
  <c r="H47"/>
  <c r="E47"/>
  <c r="K46"/>
  <c r="H46"/>
  <c r="H45" s="1"/>
  <c r="E46"/>
  <c r="E45" s="1"/>
  <c r="M45"/>
  <c r="L45"/>
  <c r="K45"/>
  <c r="J45"/>
  <c r="I45"/>
  <c r="G45"/>
  <c r="F45"/>
  <c r="K44"/>
  <c r="H44"/>
  <c r="E44"/>
  <c r="K43"/>
  <c r="H43"/>
  <c r="H42" s="1"/>
  <c r="E43"/>
  <c r="E42" s="1"/>
  <c r="M42"/>
  <c r="L42"/>
  <c r="K42"/>
  <c r="J42"/>
  <c r="I42"/>
  <c r="G42"/>
  <c r="F42"/>
  <c r="K41"/>
  <c r="H41"/>
  <c r="E41"/>
  <c r="K40"/>
  <c r="H40"/>
  <c r="E40"/>
  <c r="K39"/>
  <c r="K36" s="1"/>
  <c r="H39"/>
  <c r="E39"/>
  <c r="K38"/>
  <c r="H38"/>
  <c r="E38"/>
  <c r="K37"/>
  <c r="H37"/>
  <c r="H36" s="1"/>
  <c r="E37"/>
  <c r="E36" s="1"/>
  <c r="M36"/>
  <c r="L36"/>
  <c r="J36"/>
  <c r="I36"/>
  <c r="G36"/>
  <c r="F36"/>
  <c r="K27"/>
  <c r="H27"/>
  <c r="E27"/>
  <c r="E24" s="1"/>
  <c r="K26"/>
  <c r="H26"/>
  <c r="E26"/>
  <c r="K25"/>
  <c r="K24" s="1"/>
  <c r="H25"/>
  <c r="E25"/>
  <c r="M24"/>
  <c r="L24"/>
  <c r="J24"/>
  <c r="I24"/>
  <c r="H24"/>
  <c r="G24"/>
  <c r="F24"/>
  <c r="K23"/>
  <c r="K20" s="1"/>
  <c r="H23"/>
  <c r="E23"/>
  <c r="K22"/>
  <c r="H22"/>
  <c r="E22"/>
  <c r="K21"/>
  <c r="H21"/>
  <c r="H20" s="1"/>
  <c r="E21"/>
  <c r="E20" s="1"/>
  <c r="M20"/>
  <c r="L20"/>
  <c r="J20"/>
  <c r="I20"/>
  <c r="G20"/>
  <c r="F20"/>
  <c r="K19"/>
  <c r="H19"/>
  <c r="E19"/>
  <c r="E16" s="1"/>
  <c r="K18"/>
  <c r="H18"/>
  <c r="E18"/>
  <c r="K17"/>
  <c r="K16" s="1"/>
  <c r="H17"/>
  <c r="E17"/>
  <c r="M16"/>
  <c r="L16"/>
  <c r="J16"/>
  <c r="I16"/>
  <c r="H16"/>
  <c r="G16"/>
  <c r="F16"/>
  <c r="K15"/>
  <c r="H15"/>
  <c r="E15"/>
  <c r="K14"/>
  <c r="H14"/>
  <c r="H13" s="1"/>
  <c r="E14"/>
  <c r="E13" s="1"/>
  <c r="M13"/>
  <c r="L13"/>
  <c r="K13"/>
  <c r="J13"/>
  <c r="I13"/>
  <c r="G13"/>
  <c r="F13"/>
  <c r="K12"/>
  <c r="H12"/>
  <c r="H9" s="1"/>
  <c r="E12"/>
  <c r="E9" s="1"/>
  <c r="K11"/>
  <c r="H11"/>
  <c r="H10" s="1"/>
  <c r="E11"/>
  <c r="E8" s="1"/>
  <c r="E7" s="1"/>
  <c r="M10"/>
  <c r="L10"/>
  <c r="K10"/>
  <c r="J10"/>
  <c r="I10"/>
  <c r="G10"/>
  <c r="F10"/>
  <c r="M9"/>
  <c r="L9"/>
  <c r="K9"/>
  <c r="J9"/>
  <c r="J7" s="1"/>
  <c r="I9"/>
  <c r="G9"/>
  <c r="F9"/>
  <c r="F7" s="1"/>
  <c r="M8"/>
  <c r="L8"/>
  <c r="L7" s="1"/>
  <c r="J8"/>
  <c r="I8"/>
  <c r="H8"/>
  <c r="H7" s="1"/>
  <c r="G8"/>
  <c r="G7" s="1"/>
  <c r="F8"/>
  <c r="M7"/>
  <c r="I7"/>
  <c r="E10" l="1"/>
  <c r="K8"/>
  <c r="K7" s="1"/>
</calcChain>
</file>

<file path=xl/sharedStrings.xml><?xml version="1.0" encoding="utf-8"?>
<sst xmlns="http://schemas.openxmlformats.org/spreadsheetml/2006/main" count="135" uniqueCount="79">
  <si>
    <t>ตาราง</t>
  </si>
  <si>
    <t>จำนวนประชากรจากการทะเบียน จำแนกตามเพศ เป็นรายอำเภอ และเขตการปกครอง  พ.ศ. 2552 - 2554</t>
  </si>
  <si>
    <t>TABLE</t>
  </si>
  <si>
    <t>NUMBER OF POPULATION FROM REGISTRATION RECORD BY SEX, DISTRICT AND AREA : 2009 - 2011</t>
  </si>
  <si>
    <t xml:space="preserve"> อำเภอ</t>
  </si>
  <si>
    <t>2552 ( 2009 )</t>
  </si>
  <si>
    <t>2553 ( 2010 )</t>
  </si>
  <si>
    <t>2554 ( 2011 )</t>
  </si>
  <si>
    <t>District</t>
  </si>
  <si>
    <t>รวม</t>
  </si>
  <si>
    <t>ชาย</t>
  </si>
  <si>
    <t>หญิง</t>
  </si>
  <si>
    <t>Total</t>
  </si>
  <si>
    <t>Male</t>
  </si>
  <si>
    <t>Female</t>
  </si>
  <si>
    <t>ยอดรวม</t>
  </si>
  <si>
    <t>ในเขตเทศบาล</t>
  </si>
  <si>
    <t>Municipal area</t>
  </si>
  <si>
    <t>นอกเขตเทศบาล</t>
  </si>
  <si>
    <t>Non-municipal area</t>
  </si>
  <si>
    <t>อำเภอเมืองพัทลุง</t>
  </si>
  <si>
    <t xml:space="preserve"> Mueang Phatthalung District</t>
  </si>
  <si>
    <t>เทศบาลเมืองพัทลุง</t>
  </si>
  <si>
    <t>Phatthalung Town Municipality</t>
  </si>
  <si>
    <t>อำเภอกงหรา</t>
  </si>
  <si>
    <t xml:space="preserve"> Kong Ra District</t>
  </si>
  <si>
    <t>เทศบาลตำบลชะรัด</t>
  </si>
  <si>
    <t>Charat Subdistrict Municipality</t>
  </si>
  <si>
    <t>อำเภอเขาชัยสน</t>
  </si>
  <si>
    <t xml:space="preserve"> Khao Chaison District</t>
  </si>
  <si>
    <t>เทศบาลตำบลเขาชัยสน</t>
  </si>
  <si>
    <t>Khao Chaison Subdistrict Municipality</t>
  </si>
  <si>
    <t>เทศบาลตำบลโคกม่วง</t>
  </si>
  <si>
    <t>Khok Muang  Subdistrict Municipality</t>
  </si>
  <si>
    <t>อำเภอตะโหมด</t>
  </si>
  <si>
    <t xml:space="preserve"> Tamot District</t>
  </si>
  <si>
    <t>เทศบาลตำบลตะโหมด</t>
  </si>
  <si>
    <t>Tamot Subdistrict Municipality</t>
  </si>
  <si>
    <t xml:space="preserve"> เทศบาลตำบลแม่ขรี</t>
  </si>
  <si>
    <t>Mae Khri Subdistrict Municipality</t>
  </si>
  <si>
    <t>อำเภอควนขนุน</t>
  </si>
  <si>
    <t xml:space="preserve"> Khuan Khanun District</t>
  </si>
  <si>
    <t>เทศบาลตำบลควนขนุน</t>
  </si>
  <si>
    <t>Khuan Khanun Subdistrict Municipality</t>
  </si>
  <si>
    <t>เทศบาลตำบลมะกอกเหนือ</t>
  </si>
  <si>
    <t>Makok Nuea Subdistrict Municipality</t>
  </si>
  <si>
    <t>จำนวนประชากรจากการทะเบียน จำแนกตามเพศ เป็นรายอำเภอ และเขตการปกครอง  พ.ศ. 2552 - 2554 (ต่อ)</t>
  </si>
  <si>
    <t>NUMBER OF POPULATION FROM REGISTRATION RECORD BY SEX, DISTRICT AND AREA : 2009 - 2011  (Contd.)</t>
  </si>
  <si>
    <t>อำเภอปากพะยูน</t>
  </si>
  <si>
    <t xml:space="preserve"> Pak Phayun District</t>
  </si>
  <si>
    <t>เทศบาลตำบลปากพะยูน</t>
  </si>
  <si>
    <t>Pak Phayun Subdistrict Municipality</t>
  </si>
  <si>
    <t>เทศบาลตำบลอ่าวพะยูน</t>
  </si>
  <si>
    <t>Aow Phayun  Subdistrict Municipality</t>
  </si>
  <si>
    <t>เทศบาลตำบลหารเทา</t>
  </si>
  <si>
    <t>Han Tao  Subdistrict Municipality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</si>
  <si>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</si>
  <si>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</si>
  <si>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</si>
  <si>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</si>
  <si>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เทศบาลตำบลป่าบอน</t>
  </si>
  <si>
    <t>Pa Bon Subdistrict Municipality</t>
  </si>
  <si>
    <t>อำเภอบางแก้ว</t>
  </si>
  <si>
    <t xml:space="preserve"> Bang Kaeo District</t>
  </si>
  <si>
    <t>เทศบาลตำบลท่ามะเดื่อ</t>
  </si>
  <si>
    <t>Tha Maduea Subdistrict Municipality</t>
  </si>
  <si>
    <t>เทศบาลตำบลบางแก้ว</t>
  </si>
  <si>
    <t>Bang Kaeo Subdistrict Municipality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</si>
  <si>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</si>
  <si>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</si>
  <si>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</si>
  <si>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</si>
  <si>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>เทศบาลตำบลบ้านนา</t>
  </si>
  <si>
    <t>Ban Na Subdistrict Municipality</t>
  </si>
  <si>
    <t>เทศบาลตำบลชุมพล</t>
  </si>
  <si>
    <t>Chum Pon Subdistrict Municipality</t>
  </si>
  <si>
    <t xml:space="preserve">    ที่มา :  กรมการปกครอง  กระทรวงมหาดไทย</t>
  </si>
  <si>
    <t>Source :  Department of Provincial Administration, Ministry of Interior</t>
  </si>
  <si>
    <t xml:space="preserve">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</si>
</sst>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Continuous" vertical="center"/>
    </xf>
    <xf numFmtId="49" fontId="4" fillId="0" borderId="4" xfId="0" applyNumberFormat="1" applyFont="1" applyBorder="1" applyAlignment="1">
      <alignment horizontal="centerContinuous" vertical="center"/>
    </xf>
    <xf numFmtId="49" fontId="4" fillId="0" borderId="5" xfId="0" applyNumberFormat="1" applyFont="1" applyBorder="1" applyAlignment="1">
      <alignment horizontal="centerContinuous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87" fontId="5" fillId="0" borderId="8" xfId="1" applyNumberFormat="1" applyFont="1" applyBorder="1"/>
    <xf numFmtId="0" fontId="5" fillId="0" borderId="6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187" fontId="4" fillId="0" borderId="14" xfId="1" applyNumberFormat="1" applyFont="1" applyBorder="1"/>
    <xf numFmtId="0" fontId="4" fillId="0" borderId="7" xfId="0" applyFont="1" applyBorder="1"/>
    <xf numFmtId="0" fontId="6" fillId="0" borderId="0" xfId="0" applyFont="1"/>
    <xf numFmtId="187" fontId="4" fillId="0" borderId="0" xfId="1" applyNumberFormat="1" applyFont="1" applyBorder="1"/>
    <xf numFmtId="0" fontId="4" fillId="0" borderId="10" xfId="0" applyFont="1" applyBorder="1"/>
    <xf numFmtId="187" fontId="4" fillId="0" borderId="12" xfId="1" applyNumberFormat="1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8"/>
  <sheetViews>
    <sheetView showGridLines="0" tabSelected="1" topLeftCell="B31" workbookViewId="0">
      <selection activeCell="J52" sqref="J52"/>
    </sheetView>
  </sheetViews>
  <sheetFormatPr defaultRowHeight="18.75"/>
  <cols>
    <col min="1" max="1" width="3.140625" style="7" customWidth="1"/>
    <col min="2" max="2" width="8" style="7" customWidth="1"/>
    <col min="3" max="3" width="5.85546875" style="7" customWidth="1"/>
    <col min="4" max="4" width="11.5703125" style="7" customWidth="1"/>
    <col min="5" max="13" width="12.7109375" style="7" customWidth="1"/>
    <col min="14" max="14" width="2.7109375" style="7" customWidth="1"/>
    <col min="15" max="15" width="33.42578125" style="7" customWidth="1"/>
    <col min="16" max="16" width="8.140625" style="7" customWidth="1"/>
    <col min="17" max="16384" width="9.140625" style="7"/>
  </cols>
  <sheetData>
    <row r="1" spans="1:15" s="1" customFormat="1" ht="21">
      <c r="B1" s="1" t="s">
        <v>0</v>
      </c>
      <c r="C1" s="2">
        <v>1.2</v>
      </c>
      <c r="D1" s="1" t="s">
        <v>1</v>
      </c>
    </row>
    <row r="2" spans="1:15" s="3" customFormat="1" ht="18" customHeight="1">
      <c r="B2" s="3" t="s">
        <v>2</v>
      </c>
      <c r="C2" s="4">
        <v>1.2</v>
      </c>
      <c r="D2" s="3" t="s">
        <v>3</v>
      </c>
      <c r="I2" s="5"/>
      <c r="L2" s="5"/>
    </row>
    <row r="3" spans="1:15" ht="3.75" customHeight="1">
      <c r="A3" s="6"/>
      <c r="B3" s="6"/>
      <c r="C3" s="6"/>
      <c r="D3" s="6"/>
      <c r="E3" s="6"/>
      <c r="F3" s="6"/>
      <c r="G3" s="6"/>
      <c r="H3" s="6"/>
      <c r="K3" s="6"/>
      <c r="N3" s="6"/>
      <c r="O3" s="6"/>
    </row>
    <row r="4" spans="1:15" ht="24.95" customHeight="1">
      <c r="A4" s="8" t="s">
        <v>4</v>
      </c>
      <c r="B4" s="8"/>
      <c r="C4" s="8"/>
      <c r="D4" s="9"/>
      <c r="E4" s="10" t="s">
        <v>5</v>
      </c>
      <c r="F4" s="11"/>
      <c r="G4" s="12"/>
      <c r="H4" s="13" t="s">
        <v>6</v>
      </c>
      <c r="I4" s="14"/>
      <c r="J4" s="15"/>
      <c r="K4" s="13" t="s">
        <v>7</v>
      </c>
      <c r="L4" s="14"/>
      <c r="M4" s="15"/>
      <c r="N4" s="16" t="s">
        <v>8</v>
      </c>
      <c r="O4" s="8"/>
    </row>
    <row r="5" spans="1:15" ht="24.95" customHeight="1">
      <c r="A5" s="17"/>
      <c r="B5" s="17"/>
      <c r="C5" s="17"/>
      <c r="D5" s="18"/>
      <c r="E5" s="19" t="s">
        <v>9</v>
      </c>
      <c r="F5" s="19" t="s">
        <v>10</v>
      </c>
      <c r="G5" s="19" t="s">
        <v>11</v>
      </c>
      <c r="H5" s="19" t="s">
        <v>9</v>
      </c>
      <c r="I5" s="19" t="s">
        <v>10</v>
      </c>
      <c r="J5" s="19" t="s">
        <v>11</v>
      </c>
      <c r="K5" s="19" t="s">
        <v>9</v>
      </c>
      <c r="L5" s="19" t="s">
        <v>10</v>
      </c>
      <c r="M5" s="19" t="s">
        <v>11</v>
      </c>
      <c r="N5" s="20"/>
      <c r="O5" s="17"/>
    </row>
    <row r="6" spans="1:15" ht="24.95" customHeight="1">
      <c r="A6" s="21"/>
      <c r="B6" s="21"/>
      <c r="C6" s="21"/>
      <c r="D6" s="22"/>
      <c r="E6" s="23" t="s">
        <v>12</v>
      </c>
      <c r="F6" s="23" t="s">
        <v>13</v>
      </c>
      <c r="G6" s="23" t="s">
        <v>14</v>
      </c>
      <c r="H6" s="23" t="s">
        <v>12</v>
      </c>
      <c r="I6" s="23" t="s">
        <v>13</v>
      </c>
      <c r="J6" s="23" t="s">
        <v>14</v>
      </c>
      <c r="K6" s="23" t="s">
        <v>12</v>
      </c>
      <c r="L6" s="23" t="s">
        <v>13</v>
      </c>
      <c r="M6" s="23" t="s">
        <v>14</v>
      </c>
      <c r="N6" s="24"/>
      <c r="O6" s="21"/>
    </row>
    <row r="7" spans="1:15" s="28" customFormat="1" ht="24.95" customHeight="1">
      <c r="A7" s="25" t="s">
        <v>15</v>
      </c>
      <c r="B7" s="25"/>
      <c r="C7" s="25"/>
      <c r="D7" s="25"/>
      <c r="E7" s="26">
        <f>SUM(E8:E9)</f>
        <v>507777</v>
      </c>
      <c r="F7" s="26">
        <f>SUM(F8:F9)</f>
        <v>249171</v>
      </c>
      <c r="G7" s="26">
        <f>SUM(G8:G9)</f>
        <v>258606</v>
      </c>
      <c r="H7" s="26">
        <f t="shared" ref="H7:M7" si="0">SUM(H8:H9)</f>
        <v>509534</v>
      </c>
      <c r="I7" s="26">
        <f t="shared" si="0"/>
        <v>249791</v>
      </c>
      <c r="J7" s="26">
        <f t="shared" si="0"/>
        <v>259743</v>
      </c>
      <c r="K7" s="26">
        <f t="shared" si="0"/>
        <v>511063</v>
      </c>
      <c r="L7" s="26">
        <f t="shared" si="0"/>
        <v>250280</v>
      </c>
      <c r="M7" s="26">
        <f t="shared" si="0"/>
        <v>260783</v>
      </c>
      <c r="N7" s="27" t="s">
        <v>12</v>
      </c>
      <c r="O7" s="25"/>
    </row>
    <row r="8" spans="1:15" ht="24.95" customHeight="1">
      <c r="A8" s="29"/>
      <c r="B8" s="29" t="s">
        <v>16</v>
      </c>
      <c r="C8" s="29"/>
      <c r="D8" s="29"/>
      <c r="E8" s="30">
        <f t="shared" ref="E8:J8" si="1">SUM(E11,E14,E17:E18,E21:E22,E25:E26,E37:E39,E43,E46:E47,E51:E52,)</f>
        <v>117581</v>
      </c>
      <c r="F8" s="30">
        <f t="shared" si="1"/>
        <v>57163</v>
      </c>
      <c r="G8" s="30">
        <f t="shared" si="1"/>
        <v>60418</v>
      </c>
      <c r="H8" s="30">
        <f t="shared" si="1"/>
        <v>117480</v>
      </c>
      <c r="I8" s="30">
        <f t="shared" si="1"/>
        <v>57033</v>
      </c>
      <c r="J8" s="30">
        <f t="shared" si="1"/>
        <v>60447</v>
      </c>
      <c r="K8" s="30">
        <f>SUM(K11,K14,K17:K18,K21:K22,K25:K26,K37:K39,K43,K46:K47,K51:K52,)</f>
        <v>117111</v>
      </c>
      <c r="L8" s="30">
        <f>SUM(L11,L14,L17:L18,L21:L22,L25:L26,L37:L39,L43,L46:L47,L51:L52,)</f>
        <v>56830</v>
      </c>
      <c r="M8" s="30">
        <f>SUM(M11,M14,M17:M18,M21:M22,M25:M26,M37:M39,M43,M46:M47,M51:M52,)</f>
        <v>60281</v>
      </c>
      <c r="O8" s="7" t="s">
        <v>17</v>
      </c>
    </row>
    <row r="9" spans="1:15" ht="24.95" customHeight="1">
      <c r="A9" s="29"/>
      <c r="B9" s="29" t="s">
        <v>18</v>
      </c>
      <c r="C9" s="29"/>
      <c r="D9" s="29"/>
      <c r="E9" s="30">
        <f t="shared" ref="E9:J9" si="2">SUM(E12,E15,E19,E23,E27,E40,E41,E44,E48:E49,E53)</f>
        <v>390196</v>
      </c>
      <c r="F9" s="30">
        <f t="shared" si="2"/>
        <v>192008</v>
      </c>
      <c r="G9" s="30">
        <f t="shared" si="2"/>
        <v>198188</v>
      </c>
      <c r="H9" s="30">
        <f t="shared" si="2"/>
        <v>392054</v>
      </c>
      <c r="I9" s="30">
        <f t="shared" si="2"/>
        <v>192758</v>
      </c>
      <c r="J9" s="30">
        <f t="shared" si="2"/>
        <v>199296</v>
      </c>
      <c r="K9" s="30">
        <f>SUM(K12,K15,K19,K23,K27,K40,K41,K44,K48:K49,K53)</f>
        <v>393952</v>
      </c>
      <c r="L9" s="30">
        <f>SUM(L12,L15,L19,L23,L27,L40,L41,L44,L48:L49,L53)</f>
        <v>193450</v>
      </c>
      <c r="M9" s="30">
        <f>SUM(M12,M15,M19,M23,M27,M40,M41,M44,M48:M49,M53)</f>
        <v>200502</v>
      </c>
      <c r="O9" s="7" t="s">
        <v>19</v>
      </c>
    </row>
    <row r="10" spans="1:15" ht="24.95" customHeight="1">
      <c r="A10" s="29" t="s">
        <v>20</v>
      </c>
      <c r="B10" s="29"/>
      <c r="C10" s="29"/>
      <c r="D10" s="29"/>
      <c r="E10" s="30">
        <f>SUM(E11:E12)</f>
        <v>119789</v>
      </c>
      <c r="F10" s="30">
        <f>SUM(F11:F12)</f>
        <v>57437</v>
      </c>
      <c r="G10" s="30">
        <f>SUM(G11:G12)</f>
        <v>62352</v>
      </c>
      <c r="H10" s="30">
        <f t="shared" ref="H10:M10" si="3">SUM(H11:H12)</f>
        <v>119738</v>
      </c>
      <c r="I10" s="30">
        <f t="shared" si="3"/>
        <v>57353</v>
      </c>
      <c r="J10" s="30">
        <f t="shared" si="3"/>
        <v>62385</v>
      </c>
      <c r="K10" s="30">
        <f t="shared" si="3"/>
        <v>119338</v>
      </c>
      <c r="L10" s="30">
        <f t="shared" si="3"/>
        <v>57119</v>
      </c>
      <c r="M10" s="30">
        <f t="shared" si="3"/>
        <v>62219</v>
      </c>
      <c r="N10" s="7" t="s">
        <v>21</v>
      </c>
    </row>
    <row r="11" spans="1:15" ht="24.95" customHeight="1">
      <c r="A11" s="29"/>
      <c r="B11" s="29" t="s">
        <v>22</v>
      </c>
      <c r="C11" s="29"/>
      <c r="D11" s="29"/>
      <c r="E11" s="30">
        <f>SUM(F11:G11)</f>
        <v>37874</v>
      </c>
      <c r="F11" s="30">
        <v>17760</v>
      </c>
      <c r="G11" s="30">
        <v>20114</v>
      </c>
      <c r="H11" s="30">
        <f>SUM(I11:J11)</f>
        <v>37175</v>
      </c>
      <c r="I11" s="30">
        <v>17390</v>
      </c>
      <c r="J11" s="30">
        <v>19785</v>
      </c>
      <c r="K11" s="30">
        <f>SUM(L11:M11)</f>
        <v>36265</v>
      </c>
      <c r="L11" s="30">
        <v>16957</v>
      </c>
      <c r="M11" s="30">
        <v>19308</v>
      </c>
      <c r="O11" s="7" t="s">
        <v>23</v>
      </c>
    </row>
    <row r="12" spans="1:15" ht="24.95" customHeight="1">
      <c r="A12" s="29"/>
      <c r="B12" s="29" t="s">
        <v>18</v>
      </c>
      <c r="C12" s="29"/>
      <c r="D12" s="29"/>
      <c r="E12" s="30">
        <f>SUM(F12:G12)</f>
        <v>81915</v>
      </c>
      <c r="F12" s="30">
        <v>39677</v>
      </c>
      <c r="G12" s="30">
        <v>42238</v>
      </c>
      <c r="H12" s="30">
        <f>SUM(I12:J12)</f>
        <v>82563</v>
      </c>
      <c r="I12" s="30">
        <v>39963</v>
      </c>
      <c r="J12" s="30">
        <v>42600</v>
      </c>
      <c r="K12" s="30">
        <f>SUM(L12:M12)</f>
        <v>83073</v>
      </c>
      <c r="L12" s="30">
        <v>40162</v>
      </c>
      <c r="M12" s="30">
        <v>42911</v>
      </c>
      <c r="O12" s="7" t="s">
        <v>19</v>
      </c>
    </row>
    <row r="13" spans="1:15" ht="24.95" customHeight="1">
      <c r="A13" s="31" t="s">
        <v>24</v>
      </c>
      <c r="C13" s="29"/>
      <c r="D13" s="29"/>
      <c r="E13" s="30">
        <f t="shared" ref="E13:J13" si="4">SUM(E14:E15)</f>
        <v>34304</v>
      </c>
      <c r="F13" s="30">
        <f t="shared" si="4"/>
        <v>17053</v>
      </c>
      <c r="G13" s="30">
        <f t="shared" si="4"/>
        <v>17251</v>
      </c>
      <c r="H13" s="30">
        <f t="shared" si="4"/>
        <v>34583</v>
      </c>
      <c r="I13" s="30">
        <f t="shared" si="4"/>
        <v>17180</v>
      </c>
      <c r="J13" s="30">
        <f t="shared" si="4"/>
        <v>17403</v>
      </c>
      <c r="K13" s="30">
        <f>SUM(K14:K15)</f>
        <v>34846</v>
      </c>
      <c r="L13" s="30">
        <f>SUM(L14:L15)</f>
        <v>17341</v>
      </c>
      <c r="M13" s="30">
        <f>SUM(M14:M15)</f>
        <v>17505</v>
      </c>
      <c r="N13" s="32" t="s">
        <v>25</v>
      </c>
    </row>
    <row r="14" spans="1:15" ht="24.95" customHeight="1">
      <c r="A14" s="29"/>
      <c r="B14" s="31" t="s">
        <v>26</v>
      </c>
      <c r="C14" s="29"/>
      <c r="D14" s="29"/>
      <c r="E14" s="30">
        <f>SUM(F14:G14)</f>
        <v>6740</v>
      </c>
      <c r="F14" s="30">
        <v>3293</v>
      </c>
      <c r="G14" s="30">
        <v>3447</v>
      </c>
      <c r="H14" s="30">
        <f>SUM(I14:J14)</f>
        <v>6827</v>
      </c>
      <c r="I14" s="30">
        <v>3350</v>
      </c>
      <c r="J14" s="30">
        <v>3477</v>
      </c>
      <c r="K14" s="30">
        <f>SUM(L14:M14)</f>
        <v>6875</v>
      </c>
      <c r="L14" s="30">
        <v>3374</v>
      </c>
      <c r="M14" s="30">
        <v>3501</v>
      </c>
      <c r="O14" s="32" t="s">
        <v>27</v>
      </c>
    </row>
    <row r="15" spans="1:15" ht="24.95" customHeight="1">
      <c r="A15" s="29"/>
      <c r="B15" s="29" t="s">
        <v>18</v>
      </c>
      <c r="C15" s="29"/>
      <c r="D15" s="29"/>
      <c r="E15" s="30">
        <f>SUM(F15:G15)</f>
        <v>27564</v>
      </c>
      <c r="F15" s="30">
        <v>13760</v>
      </c>
      <c r="G15" s="30">
        <v>13804</v>
      </c>
      <c r="H15" s="30">
        <f>SUM(I15:J15)</f>
        <v>27756</v>
      </c>
      <c r="I15" s="30">
        <v>13830</v>
      </c>
      <c r="J15" s="30">
        <v>13926</v>
      </c>
      <c r="K15" s="30">
        <f>SUM(L15:M15)</f>
        <v>27971</v>
      </c>
      <c r="L15" s="30">
        <v>13967</v>
      </c>
      <c r="M15" s="30">
        <v>14004</v>
      </c>
      <c r="O15" s="7" t="s">
        <v>19</v>
      </c>
    </row>
    <row r="16" spans="1:15" ht="24.95" customHeight="1">
      <c r="A16" s="31" t="s">
        <v>28</v>
      </c>
      <c r="C16" s="29"/>
      <c r="D16" s="29"/>
      <c r="E16" s="30">
        <f>SUM(E17:E19)</f>
        <v>43789</v>
      </c>
      <c r="F16" s="30">
        <f>SUM(F17:F19)</f>
        <v>21557</v>
      </c>
      <c r="G16" s="30">
        <f>SUM(G17:G19)</f>
        <v>22232</v>
      </c>
      <c r="H16" s="30">
        <f t="shared" ref="H16:M16" si="5">SUM(H17:H19)</f>
        <v>43872</v>
      </c>
      <c r="I16" s="30">
        <f t="shared" si="5"/>
        <v>21556</v>
      </c>
      <c r="J16" s="30">
        <f t="shared" si="5"/>
        <v>22316</v>
      </c>
      <c r="K16" s="30">
        <f t="shared" si="5"/>
        <v>44017</v>
      </c>
      <c r="L16" s="30">
        <f t="shared" si="5"/>
        <v>21561</v>
      </c>
      <c r="M16" s="30">
        <f t="shared" si="5"/>
        <v>22456</v>
      </c>
      <c r="N16" s="32" t="s">
        <v>29</v>
      </c>
    </row>
    <row r="17" spans="1:15" ht="24.95" customHeight="1">
      <c r="A17" s="29"/>
      <c r="B17" s="31" t="s">
        <v>30</v>
      </c>
      <c r="C17" s="29"/>
      <c r="D17" s="29"/>
      <c r="E17" s="30">
        <f>SUM(F17:G17)</f>
        <v>3169</v>
      </c>
      <c r="F17" s="30">
        <v>1505</v>
      </c>
      <c r="G17" s="30">
        <v>1664</v>
      </c>
      <c r="H17" s="30">
        <f>SUM(I17:J17)</f>
        <v>3216</v>
      </c>
      <c r="I17" s="30">
        <v>1521</v>
      </c>
      <c r="J17" s="30">
        <v>1695</v>
      </c>
      <c r="K17" s="30">
        <f>SUM(L17:M17)</f>
        <v>3343</v>
      </c>
      <c r="L17" s="30">
        <v>1592</v>
      </c>
      <c r="M17" s="30">
        <v>1751</v>
      </c>
      <c r="O17" s="32" t="s">
        <v>31</v>
      </c>
    </row>
    <row r="18" spans="1:15" ht="24.95" customHeight="1">
      <c r="A18" s="6"/>
      <c r="B18" s="31" t="s">
        <v>32</v>
      </c>
      <c r="C18" s="29"/>
      <c r="D18" s="29"/>
      <c r="E18" s="30">
        <f>SUM(F18:G18)</f>
        <v>9959</v>
      </c>
      <c r="F18" s="30">
        <v>4936</v>
      </c>
      <c r="G18" s="30">
        <v>5023</v>
      </c>
      <c r="H18" s="30">
        <f>SUM(I18:J18)</f>
        <v>10002</v>
      </c>
      <c r="I18" s="30">
        <v>4920</v>
      </c>
      <c r="J18" s="30">
        <v>5082</v>
      </c>
      <c r="K18" s="30">
        <f>SUM(L18:M18)</f>
        <v>10065</v>
      </c>
      <c r="L18" s="30">
        <v>4927</v>
      </c>
      <c r="M18" s="30">
        <v>5138</v>
      </c>
      <c r="N18" s="32"/>
      <c r="O18" s="32" t="s">
        <v>33</v>
      </c>
    </row>
    <row r="19" spans="1:15" ht="24.95" customHeight="1">
      <c r="A19" s="29"/>
      <c r="B19" s="31" t="s">
        <v>18</v>
      </c>
      <c r="C19" s="29"/>
      <c r="D19" s="29"/>
      <c r="E19" s="30">
        <f>SUM(F19:G19)</f>
        <v>30661</v>
      </c>
      <c r="F19" s="30">
        <v>15116</v>
      </c>
      <c r="G19" s="30">
        <v>15545</v>
      </c>
      <c r="H19" s="30">
        <f>SUM(I19:J19)</f>
        <v>30654</v>
      </c>
      <c r="I19" s="30">
        <v>15115</v>
      </c>
      <c r="J19" s="30">
        <v>15539</v>
      </c>
      <c r="K19" s="30">
        <f>SUM(L19:M19)</f>
        <v>30609</v>
      </c>
      <c r="L19" s="30">
        <v>15042</v>
      </c>
      <c r="M19" s="30">
        <v>15567</v>
      </c>
      <c r="O19" s="32" t="s">
        <v>19</v>
      </c>
    </row>
    <row r="20" spans="1:15" ht="24.95" customHeight="1">
      <c r="A20" s="31" t="s">
        <v>34</v>
      </c>
      <c r="C20" s="29"/>
      <c r="D20" s="29"/>
      <c r="E20" s="30">
        <f>SUM(E21:E23)</f>
        <v>29902</v>
      </c>
      <c r="F20" s="30">
        <f>SUM(F21:F23)</f>
        <v>14904</v>
      </c>
      <c r="G20" s="30">
        <f>SUM(G21:G23)</f>
        <v>14998</v>
      </c>
      <c r="H20" s="30">
        <f t="shared" ref="H20:M20" si="6">SUM(H21:H23)</f>
        <v>30257</v>
      </c>
      <c r="I20" s="30">
        <f t="shared" si="6"/>
        <v>15088</v>
      </c>
      <c r="J20" s="30">
        <f t="shared" si="6"/>
        <v>15169</v>
      </c>
      <c r="K20" s="30">
        <f t="shared" si="6"/>
        <v>30528</v>
      </c>
      <c r="L20" s="30">
        <f t="shared" si="6"/>
        <v>15208</v>
      </c>
      <c r="M20" s="30">
        <f t="shared" si="6"/>
        <v>15320</v>
      </c>
      <c r="N20" s="32" t="s">
        <v>35</v>
      </c>
    </row>
    <row r="21" spans="1:15" ht="24.95" customHeight="1">
      <c r="A21" s="29"/>
      <c r="B21" s="31" t="s">
        <v>36</v>
      </c>
      <c r="C21" s="29"/>
      <c r="D21" s="29"/>
      <c r="E21" s="30">
        <f>SUM(F21:G21)</f>
        <v>4329</v>
      </c>
      <c r="F21" s="30">
        <v>2173</v>
      </c>
      <c r="G21" s="30">
        <v>2156</v>
      </c>
      <c r="H21" s="30">
        <f>SUM(I21:J21)</f>
        <v>4337</v>
      </c>
      <c r="I21" s="30">
        <v>2161</v>
      </c>
      <c r="J21" s="30">
        <v>2176</v>
      </c>
      <c r="K21" s="30">
        <f>SUM(L21:M21)</f>
        <v>4338</v>
      </c>
      <c r="L21" s="30">
        <v>2174</v>
      </c>
      <c r="M21" s="30">
        <v>2164</v>
      </c>
      <c r="O21" s="32" t="s">
        <v>37</v>
      </c>
    </row>
    <row r="22" spans="1:15" ht="24.95" customHeight="1">
      <c r="A22" s="29"/>
      <c r="B22" s="31" t="s">
        <v>38</v>
      </c>
      <c r="C22" s="29"/>
      <c r="D22" s="29"/>
      <c r="E22" s="30">
        <f>SUM(F22:G22)</f>
        <v>5853</v>
      </c>
      <c r="F22" s="30">
        <v>2866</v>
      </c>
      <c r="G22" s="30">
        <v>2987</v>
      </c>
      <c r="H22" s="30">
        <f>SUM(I22:J22)</f>
        <v>5959</v>
      </c>
      <c r="I22" s="30">
        <v>2920</v>
      </c>
      <c r="J22" s="30">
        <v>3039</v>
      </c>
      <c r="K22" s="30">
        <f>SUM(L22:M22)</f>
        <v>6117</v>
      </c>
      <c r="L22" s="30">
        <v>2980</v>
      </c>
      <c r="M22" s="30">
        <v>3137</v>
      </c>
      <c r="O22" s="32" t="s">
        <v>39</v>
      </c>
    </row>
    <row r="23" spans="1:15" ht="24.95" customHeight="1">
      <c r="A23" s="29"/>
      <c r="B23" s="31" t="s">
        <v>18</v>
      </c>
      <c r="C23" s="29"/>
      <c r="D23" s="29"/>
      <c r="E23" s="30">
        <f>SUM(F23:G23)</f>
        <v>19720</v>
      </c>
      <c r="F23" s="30">
        <v>9865</v>
      </c>
      <c r="G23" s="30">
        <v>9855</v>
      </c>
      <c r="H23" s="30">
        <f>SUM(I23:J23)</f>
        <v>19961</v>
      </c>
      <c r="I23" s="30">
        <v>10007</v>
      </c>
      <c r="J23" s="30">
        <v>9954</v>
      </c>
      <c r="K23" s="30">
        <f>SUM(L23:M23)</f>
        <v>20073</v>
      </c>
      <c r="L23" s="30">
        <v>10054</v>
      </c>
      <c r="M23" s="30">
        <v>10019</v>
      </c>
      <c r="O23" s="32" t="s">
        <v>19</v>
      </c>
    </row>
    <row r="24" spans="1:15" ht="24.95" customHeight="1">
      <c r="A24" s="31" t="s">
        <v>40</v>
      </c>
      <c r="C24" s="29"/>
      <c r="D24" s="29"/>
      <c r="E24" s="30">
        <f>SUM(E25:E27)</f>
        <v>82389</v>
      </c>
      <c r="F24" s="30">
        <f>SUM(F25:F27)</f>
        <v>39866</v>
      </c>
      <c r="G24" s="30">
        <f>SUM(G25:G27)</f>
        <v>42523</v>
      </c>
      <c r="H24" s="30">
        <f t="shared" ref="H24:M24" si="7">SUM(H25:H27)</f>
        <v>82572</v>
      </c>
      <c r="I24" s="30">
        <f t="shared" si="7"/>
        <v>39909</v>
      </c>
      <c r="J24" s="30">
        <f t="shared" si="7"/>
        <v>42663</v>
      </c>
      <c r="K24" s="30">
        <f t="shared" si="7"/>
        <v>82818</v>
      </c>
      <c r="L24" s="30">
        <f t="shared" si="7"/>
        <v>39935</v>
      </c>
      <c r="M24" s="30">
        <f t="shared" si="7"/>
        <v>42883</v>
      </c>
      <c r="N24" s="32" t="s">
        <v>41</v>
      </c>
    </row>
    <row r="25" spans="1:15" ht="24.95" customHeight="1">
      <c r="A25" s="29"/>
      <c r="B25" s="31" t="s">
        <v>42</v>
      </c>
      <c r="C25" s="29"/>
      <c r="D25" s="29"/>
      <c r="E25" s="30">
        <f>SUM(F25:G25)</f>
        <v>2192</v>
      </c>
      <c r="F25" s="30">
        <v>1020</v>
      </c>
      <c r="G25" s="30">
        <v>1172</v>
      </c>
      <c r="H25" s="30">
        <f>SUM(I25:J25)</f>
        <v>2194</v>
      </c>
      <c r="I25" s="30">
        <v>1022</v>
      </c>
      <c r="J25" s="30">
        <v>1172</v>
      </c>
      <c r="K25" s="30">
        <f>SUM(L25:M25)</f>
        <v>2169</v>
      </c>
      <c r="L25" s="30">
        <v>998</v>
      </c>
      <c r="M25" s="30">
        <v>1171</v>
      </c>
      <c r="O25" s="32" t="s">
        <v>43</v>
      </c>
    </row>
    <row r="26" spans="1:15" ht="24.95" customHeight="1">
      <c r="A26" s="29"/>
      <c r="B26" s="31" t="s">
        <v>44</v>
      </c>
      <c r="C26" s="29"/>
      <c r="D26" s="29"/>
      <c r="E26" s="30">
        <f>SUM(F26:G26)</f>
        <v>2243</v>
      </c>
      <c r="F26" s="30">
        <v>1059</v>
      </c>
      <c r="G26" s="30">
        <v>1184</v>
      </c>
      <c r="H26" s="30">
        <f>SUM(I26:J26)</f>
        <v>2253</v>
      </c>
      <c r="I26" s="30">
        <v>1076</v>
      </c>
      <c r="J26" s="30">
        <v>1177</v>
      </c>
      <c r="K26" s="30">
        <f>SUM(L26:M26)</f>
        <v>2220</v>
      </c>
      <c r="L26" s="30">
        <v>1056</v>
      </c>
      <c r="M26" s="30">
        <v>1164</v>
      </c>
      <c r="O26" s="32" t="s">
        <v>45</v>
      </c>
    </row>
    <row r="27" spans="1:15" ht="24.95" customHeight="1">
      <c r="A27" s="29"/>
      <c r="B27" s="31" t="s">
        <v>18</v>
      </c>
      <c r="C27" s="29"/>
      <c r="D27" s="29"/>
      <c r="E27" s="30">
        <f>SUM(F27:G27)</f>
        <v>77954</v>
      </c>
      <c r="F27" s="30">
        <v>37787</v>
      </c>
      <c r="G27" s="30">
        <v>40167</v>
      </c>
      <c r="H27" s="30">
        <f>SUM(I27:J27)</f>
        <v>78125</v>
      </c>
      <c r="I27" s="30">
        <v>37811</v>
      </c>
      <c r="J27" s="30">
        <v>40314</v>
      </c>
      <c r="K27" s="30">
        <f>SUM(L27:M27)</f>
        <v>78429</v>
      </c>
      <c r="L27" s="30">
        <v>37881</v>
      </c>
      <c r="M27" s="30">
        <v>40548</v>
      </c>
      <c r="O27" s="32" t="s">
        <v>19</v>
      </c>
    </row>
    <row r="28" spans="1:15" ht="24.95" customHeight="1">
      <c r="A28" s="29"/>
      <c r="B28" s="6"/>
      <c r="C28" s="29"/>
      <c r="D28" s="29"/>
      <c r="E28" s="33"/>
      <c r="F28" s="33"/>
      <c r="G28" s="33"/>
      <c r="H28" s="33"/>
      <c r="I28" s="33"/>
      <c r="J28" s="33"/>
      <c r="K28" s="33"/>
      <c r="L28" s="33"/>
      <c r="M28" s="33"/>
      <c r="O28" s="32"/>
    </row>
    <row r="29" spans="1:15" ht="53.25" customHeight="1">
      <c r="A29" s="29"/>
      <c r="B29" s="6"/>
      <c r="C29" s="29"/>
      <c r="D29" s="29"/>
      <c r="E29" s="33"/>
      <c r="F29" s="33"/>
      <c r="G29" s="33"/>
      <c r="H29" s="33"/>
      <c r="I29" s="33"/>
      <c r="J29" s="33"/>
      <c r="K29" s="33"/>
      <c r="L29" s="33"/>
      <c r="M29" s="33"/>
      <c r="O29" s="32"/>
    </row>
    <row r="30" spans="1:15" s="1" customFormat="1" ht="21">
      <c r="B30" s="1" t="s">
        <v>0</v>
      </c>
      <c r="C30" s="2">
        <v>1.2</v>
      </c>
      <c r="D30" s="1" t="s">
        <v>46</v>
      </c>
    </row>
    <row r="31" spans="1:15" s="3" customFormat="1" ht="18" customHeight="1">
      <c r="B31" s="3" t="s">
        <v>2</v>
      </c>
      <c r="C31" s="4">
        <v>1.2</v>
      </c>
      <c r="D31" s="3" t="s">
        <v>47</v>
      </c>
      <c r="I31" s="5"/>
      <c r="L31" s="5"/>
    </row>
    <row r="32" spans="1:15" ht="3.75" customHeight="1">
      <c r="A32" s="6"/>
      <c r="B32" s="6"/>
      <c r="C32" s="6"/>
      <c r="D32" s="6"/>
      <c r="E32" s="6"/>
      <c r="F32" s="6"/>
      <c r="G32" s="6"/>
      <c r="H32" s="6"/>
      <c r="K32" s="6"/>
      <c r="N32" s="6"/>
      <c r="O32" s="6"/>
    </row>
    <row r="33" spans="1:15" ht="24.95" customHeight="1">
      <c r="A33" s="8" t="s">
        <v>4</v>
      </c>
      <c r="B33" s="8"/>
      <c r="C33" s="8"/>
      <c r="D33" s="9"/>
      <c r="E33" s="10" t="s">
        <v>5</v>
      </c>
      <c r="F33" s="11"/>
      <c r="G33" s="12"/>
      <c r="H33" s="13" t="s">
        <v>6</v>
      </c>
      <c r="I33" s="14"/>
      <c r="J33" s="15"/>
      <c r="K33" s="13" t="s">
        <v>7</v>
      </c>
      <c r="L33" s="14"/>
      <c r="M33" s="15"/>
      <c r="N33" s="16" t="s">
        <v>8</v>
      </c>
      <c r="O33" s="8"/>
    </row>
    <row r="34" spans="1:15" ht="24.95" customHeight="1">
      <c r="A34" s="17"/>
      <c r="B34" s="17"/>
      <c r="C34" s="17"/>
      <c r="D34" s="18"/>
      <c r="E34" s="19" t="s">
        <v>9</v>
      </c>
      <c r="F34" s="19" t="s">
        <v>10</v>
      </c>
      <c r="G34" s="19" t="s">
        <v>11</v>
      </c>
      <c r="H34" s="19" t="s">
        <v>9</v>
      </c>
      <c r="I34" s="19" t="s">
        <v>10</v>
      </c>
      <c r="J34" s="19" t="s">
        <v>11</v>
      </c>
      <c r="K34" s="19" t="s">
        <v>9</v>
      </c>
      <c r="L34" s="19" t="s">
        <v>10</v>
      </c>
      <c r="M34" s="19" t="s">
        <v>11</v>
      </c>
      <c r="N34" s="20"/>
      <c r="O34" s="17"/>
    </row>
    <row r="35" spans="1:15" ht="24.95" customHeight="1">
      <c r="A35" s="21"/>
      <c r="B35" s="21"/>
      <c r="C35" s="21"/>
      <c r="D35" s="22"/>
      <c r="E35" s="23" t="s">
        <v>12</v>
      </c>
      <c r="F35" s="23" t="s">
        <v>13</v>
      </c>
      <c r="G35" s="23" t="s">
        <v>14</v>
      </c>
      <c r="H35" s="23" t="s">
        <v>12</v>
      </c>
      <c r="I35" s="23" t="s">
        <v>13</v>
      </c>
      <c r="J35" s="23" t="s">
        <v>14</v>
      </c>
      <c r="K35" s="23" t="s">
        <v>12</v>
      </c>
      <c r="L35" s="23" t="s">
        <v>13</v>
      </c>
      <c r="M35" s="23" t="s">
        <v>14</v>
      </c>
      <c r="N35" s="24"/>
      <c r="O35" s="21"/>
    </row>
    <row r="36" spans="1:15" ht="24.95" customHeight="1">
      <c r="A36" s="31" t="s">
        <v>48</v>
      </c>
      <c r="C36" s="29"/>
      <c r="D36" s="29"/>
      <c r="E36" s="30">
        <f>SUM(E37:E40)</f>
        <v>50335</v>
      </c>
      <c r="F36" s="30">
        <f>SUM(F37:F40)</f>
        <v>24810</v>
      </c>
      <c r="G36" s="30">
        <f>SUM(G37:G40)</f>
        <v>25525</v>
      </c>
      <c r="H36" s="30">
        <f t="shared" ref="H36:M36" si="8">SUM(H37:H40)</f>
        <v>50302</v>
      </c>
      <c r="I36" s="30">
        <f t="shared" si="8"/>
        <v>24732</v>
      </c>
      <c r="J36" s="30">
        <f t="shared" si="8"/>
        <v>25570</v>
      </c>
      <c r="K36" s="30">
        <f t="shared" si="8"/>
        <v>50458</v>
      </c>
      <c r="L36" s="30">
        <f t="shared" si="8"/>
        <v>24827</v>
      </c>
      <c r="M36" s="30">
        <f t="shared" si="8"/>
        <v>25631</v>
      </c>
      <c r="N36" s="32" t="s">
        <v>49</v>
      </c>
    </row>
    <row r="37" spans="1:15" ht="24.95" customHeight="1">
      <c r="A37" s="29"/>
      <c r="B37" s="31" t="s">
        <v>50</v>
      </c>
      <c r="C37" s="29"/>
      <c r="D37" s="29"/>
      <c r="E37" s="30">
        <f>SUM(F37:G37)</f>
        <v>3660</v>
      </c>
      <c r="F37" s="30">
        <v>1779</v>
      </c>
      <c r="G37" s="30">
        <v>1881</v>
      </c>
      <c r="H37" s="30">
        <f>SUM(I37:J37)</f>
        <v>3676</v>
      </c>
      <c r="I37" s="30">
        <v>1781</v>
      </c>
      <c r="J37" s="30">
        <v>1895</v>
      </c>
      <c r="K37" s="30">
        <f>SUM(L37:M37)</f>
        <v>3643</v>
      </c>
      <c r="L37" s="30">
        <v>1752</v>
      </c>
      <c r="M37" s="30">
        <v>1891</v>
      </c>
      <c r="O37" s="32" t="s">
        <v>51</v>
      </c>
    </row>
    <row r="38" spans="1:15" ht="24.95" customHeight="1">
      <c r="A38" s="6"/>
      <c r="B38" s="7" t="s">
        <v>52</v>
      </c>
      <c r="C38" s="29"/>
      <c r="D38" s="29"/>
      <c r="E38" s="30">
        <f>SUM(F38:G38)</f>
        <v>4349</v>
      </c>
      <c r="F38" s="30">
        <v>2140</v>
      </c>
      <c r="G38" s="30">
        <v>2209</v>
      </c>
      <c r="H38" s="30">
        <f>SUM(I38:J38)</f>
        <v>4348</v>
      </c>
      <c r="I38" s="30">
        <v>2129</v>
      </c>
      <c r="J38" s="30">
        <v>2219</v>
      </c>
      <c r="K38" s="30">
        <f>SUM(L38:M38)</f>
        <v>4371</v>
      </c>
      <c r="L38" s="30">
        <v>2142</v>
      </c>
      <c r="M38" s="30">
        <v>2229</v>
      </c>
      <c r="N38" s="32"/>
      <c r="O38" s="32" t="s">
        <v>53</v>
      </c>
    </row>
    <row r="39" spans="1:15" ht="24.95" customHeight="1">
      <c r="A39" s="6"/>
      <c r="B39" s="7" t="s">
        <v>54</v>
      </c>
      <c r="C39" s="29"/>
      <c r="D39" s="29"/>
      <c r="E39" s="30">
        <f>SUM(F39:G39)</f>
        <v>9601</v>
      </c>
      <c r="F39" s="30">
        <v>4721</v>
      </c>
      <c r="G39" s="30">
        <v>4880</v>
      </c>
      <c r="H39" s="30">
        <f>SUM(I39:J39)</f>
        <v>9617</v>
      </c>
      <c r="I39" s="30">
        <v>4727</v>
      </c>
      <c r="J39" s="30">
        <v>4890</v>
      </c>
      <c r="K39" s="30">
        <f>SUM(L39:M39)</f>
        <v>9719</v>
      </c>
      <c r="L39" s="30">
        <v>4793</v>
      </c>
      <c r="M39" s="30">
        <v>4926</v>
      </c>
      <c r="N39" s="32"/>
      <c r="O39" s="32" t="s">
        <v>55</v>
      </c>
    </row>
    <row r="40" spans="1:15" ht="24.95" customHeight="1">
      <c r="A40" s="29"/>
      <c r="B40" s="31" t="s">
        <v>18</v>
      </c>
      <c r="C40" s="29"/>
      <c r="D40" s="29"/>
      <c r="E40" s="30">
        <f>SUM(F40:G40)</f>
        <v>32725</v>
      </c>
      <c r="F40" s="30">
        <v>16170</v>
      </c>
      <c r="G40" s="30">
        <v>16555</v>
      </c>
      <c r="H40" s="30">
        <f>SUM(I40:J40)</f>
        <v>32661</v>
      </c>
      <c r="I40" s="30">
        <v>16095</v>
      </c>
      <c r="J40" s="30">
        <v>16566</v>
      </c>
      <c r="K40" s="30">
        <f>SUM(L40:M40)</f>
        <v>32725</v>
      </c>
      <c r="L40" s="30">
        <v>16140</v>
      </c>
      <c r="M40" s="30">
        <v>16585</v>
      </c>
      <c r="O40" s="32" t="s">
        <v>19</v>
      </c>
    </row>
    <row r="41" spans="1:15" ht="24.95" customHeight="1">
      <c r="A41" s="31" t="s">
        <v>56</v>
      </c>
      <c r="C41" s="29"/>
      <c r="D41" s="29"/>
      <c r="E41" s="30">
        <f>SUM(F41:G41)</f>
        <v>16985</v>
      </c>
      <c r="F41" s="30">
        <v>8536</v>
      </c>
      <c r="G41" s="30">
        <v>8449</v>
      </c>
      <c r="H41" s="30">
        <f>SUM(I41:J41)</f>
        <v>17121</v>
      </c>
      <c r="I41" s="30">
        <v>8589</v>
      </c>
      <c r="J41" s="30">
        <v>8532</v>
      </c>
      <c r="K41" s="30">
        <f>SUM(L41:M41)</f>
        <v>17314</v>
      </c>
      <c r="L41" s="30">
        <v>8676</v>
      </c>
      <c r="M41" s="30">
        <v>8638</v>
      </c>
      <c r="N41" s="32" t="s">
        <v>57</v>
      </c>
    </row>
    <row r="42" spans="1:15" ht="24.95" customHeight="1">
      <c r="A42" s="31" t="s">
        <v>58</v>
      </c>
      <c r="C42" s="29"/>
      <c r="D42" s="29"/>
      <c r="E42" s="30">
        <f>SUM(E43:E44)</f>
        <v>45335</v>
      </c>
      <c r="F42" s="30">
        <f>SUM(F43:F44)</f>
        <v>22575</v>
      </c>
      <c r="G42" s="30">
        <f>SUM(G43:G44)</f>
        <v>22760</v>
      </c>
      <c r="H42" s="30">
        <f t="shared" ref="H42:M42" si="9">SUM(H43:H44)</f>
        <v>45798</v>
      </c>
      <c r="I42" s="30">
        <f t="shared" si="9"/>
        <v>22816</v>
      </c>
      <c r="J42" s="30">
        <f t="shared" si="9"/>
        <v>22982</v>
      </c>
      <c r="K42" s="30">
        <f t="shared" si="9"/>
        <v>46182</v>
      </c>
      <c r="L42" s="30">
        <f t="shared" si="9"/>
        <v>22918</v>
      </c>
      <c r="M42" s="30">
        <f t="shared" si="9"/>
        <v>23264</v>
      </c>
      <c r="N42" s="32" t="s">
        <v>59</v>
      </c>
    </row>
    <row r="43" spans="1:15" ht="24.95" customHeight="1">
      <c r="A43" s="29"/>
      <c r="B43" s="31" t="s">
        <v>60</v>
      </c>
      <c r="C43" s="29"/>
      <c r="D43" s="29"/>
      <c r="E43" s="30">
        <f>SUM(F43:G43)</f>
        <v>3834</v>
      </c>
      <c r="F43" s="30">
        <v>1889</v>
      </c>
      <c r="G43" s="30">
        <v>1945</v>
      </c>
      <c r="H43" s="30">
        <f>SUM(I43:J43)</f>
        <v>3945</v>
      </c>
      <c r="I43" s="30">
        <v>1946</v>
      </c>
      <c r="J43" s="30">
        <v>1999</v>
      </c>
      <c r="K43" s="30">
        <f>SUM(L43:M43)</f>
        <v>3983</v>
      </c>
      <c r="L43" s="30">
        <v>1972</v>
      </c>
      <c r="M43" s="30">
        <v>2011</v>
      </c>
      <c r="O43" s="32" t="s">
        <v>61</v>
      </c>
    </row>
    <row r="44" spans="1:15" ht="24.95" customHeight="1">
      <c r="A44" s="29"/>
      <c r="B44" s="31" t="s">
        <v>18</v>
      </c>
      <c r="C44" s="29"/>
      <c r="D44" s="29"/>
      <c r="E44" s="30">
        <f>SUM(F44:G44)</f>
        <v>41501</v>
      </c>
      <c r="F44" s="30">
        <v>20686</v>
      </c>
      <c r="G44" s="30">
        <v>20815</v>
      </c>
      <c r="H44" s="30">
        <f>SUM(I44:J44)</f>
        <v>41853</v>
      </c>
      <c r="I44" s="30">
        <v>20870</v>
      </c>
      <c r="J44" s="30">
        <v>20983</v>
      </c>
      <c r="K44" s="30">
        <f>SUM(L44:M44)</f>
        <v>42199</v>
      </c>
      <c r="L44" s="30">
        <v>20946</v>
      </c>
      <c r="M44" s="30">
        <v>21253</v>
      </c>
      <c r="O44" s="32" t="s">
        <v>19</v>
      </c>
    </row>
    <row r="45" spans="1:15" ht="24.95" customHeight="1">
      <c r="A45" s="31" t="s">
        <v>62</v>
      </c>
      <c r="C45" s="29"/>
      <c r="D45" s="29"/>
      <c r="E45" s="30">
        <f>SUM(E46:E48)</f>
        <v>25352</v>
      </c>
      <c r="F45" s="30">
        <f>SUM(F46:F48)</f>
        <v>12692</v>
      </c>
      <c r="G45" s="30">
        <f>SUM(G46:G48)</f>
        <v>12660</v>
      </c>
      <c r="H45" s="30">
        <f t="shared" ref="H45:M45" si="10">SUM(H46:H48)</f>
        <v>25436</v>
      </c>
      <c r="I45" s="30">
        <f t="shared" si="10"/>
        <v>12741</v>
      </c>
      <c r="J45" s="30">
        <f t="shared" si="10"/>
        <v>12695</v>
      </c>
      <c r="K45" s="30">
        <f t="shared" si="10"/>
        <v>25418</v>
      </c>
      <c r="L45" s="30">
        <f t="shared" si="10"/>
        <v>12749</v>
      </c>
      <c r="M45" s="30">
        <f t="shared" si="10"/>
        <v>12669</v>
      </c>
      <c r="N45" s="32" t="s">
        <v>63</v>
      </c>
    </row>
    <row r="46" spans="1:15" ht="24.95" customHeight="1">
      <c r="A46" s="29"/>
      <c r="B46" s="31" t="s">
        <v>64</v>
      </c>
      <c r="C46" s="29"/>
      <c r="D46" s="29"/>
      <c r="E46" s="30">
        <f>SUM(F46:G46)</f>
        <v>4438</v>
      </c>
      <c r="F46" s="30">
        <v>2219</v>
      </c>
      <c r="G46" s="30">
        <v>2219</v>
      </c>
      <c r="H46" s="30">
        <f>SUM(I46:J46)</f>
        <v>4435</v>
      </c>
      <c r="I46" s="30">
        <v>2211</v>
      </c>
      <c r="J46" s="30">
        <v>2224</v>
      </c>
      <c r="K46" s="30">
        <f>SUM(L46:M46)</f>
        <v>4438</v>
      </c>
      <c r="L46" s="30">
        <v>2212</v>
      </c>
      <c r="M46" s="30">
        <v>2226</v>
      </c>
      <c r="O46" s="32" t="s">
        <v>65</v>
      </c>
    </row>
    <row r="47" spans="1:15" ht="24.95" customHeight="1">
      <c r="B47" s="31" t="s">
        <v>66</v>
      </c>
      <c r="C47" s="29"/>
      <c r="D47" s="29"/>
      <c r="E47" s="30">
        <f>SUM(F47:G47)</f>
        <v>3661</v>
      </c>
      <c r="F47" s="30">
        <v>1842</v>
      </c>
      <c r="G47" s="30">
        <v>1819</v>
      </c>
      <c r="H47" s="30">
        <f>SUM(I47:J47)</f>
        <v>3770</v>
      </c>
      <c r="I47" s="30">
        <v>1897</v>
      </c>
      <c r="J47" s="30">
        <v>1873</v>
      </c>
      <c r="K47" s="30">
        <f t="shared" ref="K47:K53" si="11">SUM(L47:M47)</f>
        <v>3749</v>
      </c>
      <c r="L47" s="30">
        <v>1884</v>
      </c>
      <c r="M47" s="30">
        <v>1865</v>
      </c>
      <c r="N47" s="32"/>
      <c r="O47" s="32" t="s">
        <v>67</v>
      </c>
    </row>
    <row r="48" spans="1:15" ht="24.95" customHeight="1">
      <c r="A48" s="29"/>
      <c r="B48" s="31" t="s">
        <v>18</v>
      </c>
      <c r="C48" s="29"/>
      <c r="D48" s="29"/>
      <c r="E48" s="30">
        <f>SUM(F48:G48)</f>
        <v>17253</v>
      </c>
      <c r="F48" s="30">
        <v>8631</v>
      </c>
      <c r="G48" s="30">
        <v>8622</v>
      </c>
      <c r="H48" s="30">
        <f>SUM(I48:J48)</f>
        <v>17231</v>
      </c>
      <c r="I48" s="30">
        <v>8633</v>
      </c>
      <c r="J48" s="30">
        <v>8598</v>
      </c>
      <c r="K48" s="30">
        <f t="shared" si="11"/>
        <v>17231</v>
      </c>
      <c r="L48" s="30">
        <v>8653</v>
      </c>
      <c r="M48" s="30">
        <v>8578</v>
      </c>
      <c r="O48" s="32" t="s">
        <v>19</v>
      </c>
    </row>
    <row r="49" spans="1:16" ht="24.95" customHeight="1">
      <c r="A49" s="31" t="s">
        <v>68</v>
      </c>
      <c r="C49" s="29"/>
      <c r="D49" s="29"/>
      <c r="E49" s="30">
        <f>SUM(F49:G49)</f>
        <v>33728</v>
      </c>
      <c r="F49" s="30">
        <v>16701</v>
      </c>
      <c r="G49" s="30">
        <v>17027</v>
      </c>
      <c r="H49" s="30">
        <f>SUM(I49:J49)</f>
        <v>33845</v>
      </c>
      <c r="I49" s="30">
        <v>16721</v>
      </c>
      <c r="J49" s="30">
        <v>17124</v>
      </c>
      <c r="K49" s="30">
        <f>SUM(L49:M49)</f>
        <v>34045</v>
      </c>
      <c r="L49" s="30">
        <v>16827</v>
      </c>
      <c r="M49" s="30">
        <v>17218</v>
      </c>
      <c r="N49" s="32" t="s">
        <v>69</v>
      </c>
    </row>
    <row r="50" spans="1:16" ht="24.95" customHeight="1">
      <c r="A50" s="6" t="s">
        <v>70</v>
      </c>
      <c r="B50" s="6"/>
      <c r="C50" s="29"/>
      <c r="D50" s="29"/>
      <c r="E50" s="30">
        <f t="shared" ref="E50:J50" si="12">SUM(E51:E53)</f>
        <v>25869</v>
      </c>
      <c r="F50" s="30">
        <f t="shared" si="12"/>
        <v>13040</v>
      </c>
      <c r="G50" s="30">
        <f t="shared" si="12"/>
        <v>12829</v>
      </c>
      <c r="H50" s="30">
        <f t="shared" si="12"/>
        <v>26010</v>
      </c>
      <c r="I50" s="30">
        <f t="shared" si="12"/>
        <v>13106</v>
      </c>
      <c r="J50" s="30">
        <f t="shared" si="12"/>
        <v>12904</v>
      </c>
      <c r="K50" s="30">
        <f>SUM(K51:K53)</f>
        <v>26099</v>
      </c>
      <c r="L50" s="30">
        <f>SUM(L51:L53)</f>
        <v>13119</v>
      </c>
      <c r="M50" s="30">
        <f>SUM(M51:M53)</f>
        <v>12980</v>
      </c>
      <c r="N50" s="32" t="s">
        <v>71</v>
      </c>
    </row>
    <row r="51" spans="1:16" ht="24.95" customHeight="1">
      <c r="A51" s="6"/>
      <c r="B51" s="6" t="s">
        <v>72</v>
      </c>
      <c r="C51" s="29"/>
      <c r="D51" s="29"/>
      <c r="E51" s="30">
        <f>SUM(F51:G51)</f>
        <v>7415</v>
      </c>
      <c r="F51" s="30">
        <v>3706</v>
      </c>
      <c r="G51" s="30">
        <v>3709</v>
      </c>
      <c r="H51" s="30">
        <f>SUM(I51:J51)</f>
        <v>7444</v>
      </c>
      <c r="I51" s="30">
        <v>3725</v>
      </c>
      <c r="J51" s="30">
        <v>3719</v>
      </c>
      <c r="K51" s="30">
        <f t="shared" si="11"/>
        <v>7515</v>
      </c>
      <c r="L51" s="30">
        <v>3761</v>
      </c>
      <c r="M51" s="30">
        <v>3754</v>
      </c>
      <c r="N51" s="32"/>
      <c r="O51" s="32" t="s">
        <v>73</v>
      </c>
    </row>
    <row r="52" spans="1:16" ht="24.95" customHeight="1">
      <c r="B52" s="31" t="s">
        <v>74</v>
      </c>
      <c r="C52" s="29"/>
      <c r="D52" s="29"/>
      <c r="E52" s="30">
        <f>SUM(F52:G52)</f>
        <v>8264</v>
      </c>
      <c r="F52" s="30">
        <v>4255</v>
      </c>
      <c r="G52" s="30">
        <v>4009</v>
      </c>
      <c r="H52" s="30">
        <f>SUM(I52:J52)</f>
        <v>8282</v>
      </c>
      <c r="I52" s="30">
        <v>4257</v>
      </c>
      <c r="J52" s="30">
        <v>4025</v>
      </c>
      <c r="K52" s="30">
        <f t="shared" si="11"/>
        <v>8301</v>
      </c>
      <c r="L52" s="30">
        <v>4256</v>
      </c>
      <c r="M52" s="30">
        <v>4045</v>
      </c>
      <c r="N52" s="32"/>
      <c r="O52" s="32" t="s">
        <v>75</v>
      </c>
    </row>
    <row r="53" spans="1:16" ht="24.95" customHeight="1">
      <c r="A53" s="6"/>
      <c r="B53" s="29" t="s">
        <v>18</v>
      </c>
      <c r="C53" s="29"/>
      <c r="D53" s="29"/>
      <c r="E53" s="30">
        <f>SUM(F53:G53)</f>
        <v>10190</v>
      </c>
      <c r="F53" s="30">
        <v>5079</v>
      </c>
      <c r="G53" s="30">
        <v>5111</v>
      </c>
      <c r="H53" s="30">
        <f>SUM(I53:J53)</f>
        <v>10284</v>
      </c>
      <c r="I53" s="30">
        <v>5124</v>
      </c>
      <c r="J53" s="30">
        <v>5160</v>
      </c>
      <c r="K53" s="30">
        <f t="shared" si="11"/>
        <v>10283</v>
      </c>
      <c r="L53" s="30">
        <v>5102</v>
      </c>
      <c r="M53" s="30">
        <v>5181</v>
      </c>
      <c r="N53" s="32"/>
      <c r="O53" s="32" t="s">
        <v>19</v>
      </c>
    </row>
    <row r="54" spans="1:16" ht="3" customHeight="1">
      <c r="A54" s="34"/>
      <c r="B54" s="34"/>
      <c r="C54" s="34"/>
      <c r="D54" s="34"/>
      <c r="E54" s="35"/>
      <c r="F54" s="35"/>
      <c r="G54" s="35"/>
      <c r="H54" s="35"/>
      <c r="I54" s="35"/>
      <c r="J54" s="35"/>
      <c r="K54" s="35"/>
      <c r="L54" s="35"/>
      <c r="M54" s="35"/>
      <c r="N54" s="34"/>
      <c r="O54" s="34"/>
    </row>
    <row r="55" spans="1:16" ht="3" customHeight="1">
      <c r="A55" s="6"/>
      <c r="B55" s="6"/>
      <c r="C55" s="6"/>
      <c r="D55" s="6"/>
      <c r="E55" s="33"/>
      <c r="F55" s="33"/>
      <c r="G55" s="33"/>
      <c r="H55" s="33"/>
      <c r="I55" s="33"/>
      <c r="J55" s="33"/>
      <c r="K55" s="33"/>
      <c r="L55" s="33"/>
      <c r="M55" s="33"/>
      <c r="N55" s="6"/>
      <c r="O55" s="6"/>
    </row>
    <row r="56" spans="1:16" ht="3" customHeight="1"/>
    <row r="57" spans="1:16" s="36" customFormat="1" ht="18" customHeight="1">
      <c r="D57" s="37"/>
      <c r="F57" s="36" t="s">
        <v>76</v>
      </c>
      <c r="J57" s="38" t="s">
        <v>77</v>
      </c>
    </row>
    <row r="58" spans="1:16" s="36" customFormat="1" ht="15.75">
      <c r="P58" s="36" t="s">
        <v>78</v>
      </c>
    </row>
  </sheetData>
  <mergeCells count="10">
    <mergeCell ref="A33:D35"/>
    <mergeCell ref="H33:J33"/>
    <mergeCell ref="K33:M33"/>
    <mergeCell ref="N33:O35"/>
    <mergeCell ref="A4:D6"/>
    <mergeCell ref="H4:J4"/>
    <mergeCell ref="K4:M4"/>
    <mergeCell ref="N4:O6"/>
    <mergeCell ref="A7:D7"/>
    <mergeCell ref="N7:O7"/>
  </mergeCells>
  <printOptions horizontalCentered="1"/>
  <pageMargins left="0.55118110236220474" right="0.15748031496062992" top="0.6692913385826772" bottom="0.59055118110236227" header="0.51181102362204722" footer="0.31496062992125984"/>
  <pageSetup paperSize="9" scale="8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2012-11-26T09:12:00Z</dcterms:created>
  <dcterms:modified xsi:type="dcterms:W3CDTF">2012-11-26T09:12:12Z</dcterms:modified>
</cp:coreProperties>
</file>