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1.2" sheetId="1" r:id="rId1"/>
  </sheets>
  <definedNames>
    <definedName name="_xlnm.Print_Area" localSheetId="0">'T-11.2'!$A$1:$O$18</definedName>
  </definedNames>
  <calcPr calcId="125725"/>
</workbook>
</file>

<file path=xl/calcChain.xml><?xml version="1.0" encoding="utf-8"?>
<calcChain xmlns="http://schemas.openxmlformats.org/spreadsheetml/2006/main">
  <c r="K14" i="1"/>
  <c r="J14"/>
  <c r="K13"/>
  <c r="J13"/>
  <c r="K11"/>
  <c r="J11"/>
  <c r="I11"/>
  <c r="K10"/>
  <c r="K9"/>
  <c r="J9"/>
  <c r="I9"/>
  <c r="K8"/>
  <c r="J8"/>
  <c r="I8"/>
  <c r="K7"/>
  <c r="J7"/>
  <c r="I7"/>
  <c r="H6"/>
  <c r="K6" s="1"/>
  <c r="G6"/>
  <c r="J6" s="1"/>
  <c r="F6"/>
  <c r="I6" s="1"/>
  <c r="E6"/>
</calcChain>
</file>

<file path=xl/sharedStrings.xml><?xml version="1.0" encoding="utf-8"?>
<sst xmlns="http://schemas.openxmlformats.org/spreadsheetml/2006/main" count="52" uniqueCount="42">
  <si>
    <t>ตาราง</t>
  </si>
  <si>
    <t>ปริมาณการจำหน่ายน้ำมันเชื้อเพลิง จำแนกตามชนิดของน้ำมันเชื้อเพลิง พ.ศ. 2552 - 2554</t>
  </si>
  <si>
    <t>TABLE</t>
  </si>
  <si>
    <t>QUANTITY OF OIL TO SALE BY TYPE OF OIL : 2009 - 2011</t>
  </si>
  <si>
    <t>(พันลิตร  Thousand litre)</t>
  </si>
  <si>
    <t>ชนิดของน้ำมันเชื้อเพลิง</t>
  </si>
  <si>
    <t>2550</t>
  </si>
  <si>
    <t>2552</t>
  </si>
  <si>
    <t>2553</t>
  </si>
  <si>
    <t>2554</t>
  </si>
  <si>
    <t>อัตราการเปลี่ยนแปลง (Precent change)</t>
  </si>
  <si>
    <t xml:space="preserve">Type of oil </t>
  </si>
  <si>
    <t>(2009)</t>
  </si>
  <si>
    <t>(2010)</t>
  </si>
  <si>
    <t>(2011)</t>
  </si>
  <si>
    <t>2552 (2009)</t>
  </si>
  <si>
    <t>2553 (2010)</t>
  </si>
  <si>
    <t>255 (2011)</t>
  </si>
  <si>
    <t>รวมยอด</t>
  </si>
  <si>
    <t>Total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</si>
  <si>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</si>
  <si>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</si>
  <si>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</si>
  <si>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</si>
  <si>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</si>
  <si>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</si>
  <si>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น้ำมันเตา</t>
  </si>
  <si>
    <t xml:space="preserve">                  -</t>
  </si>
  <si>
    <t>Fuel oil</t>
  </si>
  <si>
    <r>
      <t xml:space="preserve">ก๊าซปิโตรเลียมเหลว </t>
    </r>
    <r>
      <rPr>
        <vertAlign val="superscript"/>
        <sz val="14"/>
        <rFont val="TH SarabunPSK"/>
        <family val="2"/>
      </rPr>
      <t>1/</t>
    </r>
  </si>
  <si>
    <r>
      <t>LPG</t>
    </r>
    <r>
      <rPr>
        <vertAlign val="superscript"/>
        <sz val="14"/>
        <rFont val="TH SarabunPSK"/>
        <family val="2"/>
      </rPr>
      <t>1/</t>
    </r>
  </si>
  <si>
    <t>แก๊สโซฮอล์ 95</t>
  </si>
  <si>
    <t xml:space="preserve">-  </t>
  </si>
  <si>
    <t>Gasohol 95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</si>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</sst>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#,##0.00\ 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vertAlign val="superscript"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Alignment="1">
      <alignment horizontal="right"/>
    </xf>
    <xf numFmtId="0" fontId="4" fillId="0" borderId="0" xfId="2" applyFont="1" applyBorder="1"/>
    <xf numFmtId="0" fontId="4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2" xfId="2" quotePrefix="1" applyFont="1" applyBorder="1" applyAlignment="1">
      <alignment horizontal="center"/>
    </xf>
    <xf numFmtId="0" fontId="4" fillId="0" borderId="3" xfId="2" quotePrefix="1" applyFon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  <xf numFmtId="0" fontId="4" fillId="0" borderId="3" xfId="2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center"/>
    </xf>
    <xf numFmtId="49" fontId="4" fillId="0" borderId="9" xfId="2" applyNumberFormat="1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87" fontId="5" fillId="0" borderId="11" xfId="1" applyNumberFormat="1" applyFont="1" applyBorder="1" applyAlignment="1"/>
    <xf numFmtId="0" fontId="4" fillId="0" borderId="11" xfId="2" applyFont="1" applyBorder="1" applyAlignment="1"/>
    <xf numFmtId="0" fontId="5" fillId="0" borderId="0" xfId="2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188" fontId="4" fillId="0" borderId="13" xfId="0" applyNumberFormat="1" applyFont="1" applyFill="1" applyBorder="1" applyAlignment="1">
      <alignment horizontal="right"/>
    </xf>
    <xf numFmtId="43" fontId="4" fillId="0" borderId="14" xfId="0" applyNumberFormat="1" applyFont="1" applyFill="1" applyBorder="1" applyAlignment="1">
      <alignment horizontal="right"/>
    </xf>
    <xf numFmtId="187" fontId="4" fillId="0" borderId="11" xfId="1" applyNumberFormat="1" applyFont="1" applyBorder="1" applyAlignment="1"/>
    <xf numFmtId="0" fontId="4" fillId="0" borderId="0" xfId="0" applyFont="1" applyFill="1" applyBorder="1" applyAlignment="1">
      <alignment horizontal="left" wrapText="1"/>
    </xf>
    <xf numFmtId="0" fontId="4" fillId="0" borderId="0" xfId="2" applyFont="1" applyBorder="1" applyAlignment="1"/>
    <xf numFmtId="0" fontId="4" fillId="0" borderId="0" xfId="0" applyFont="1" applyFill="1" applyBorder="1" applyAlignment="1">
      <alignment horizontal="left"/>
    </xf>
    <xf numFmtId="187" fontId="4" fillId="0" borderId="11" xfId="1" applyNumberFormat="1" applyFont="1" applyBorder="1" applyAlignment="1">
      <alignment horizontal="left"/>
    </xf>
    <xf numFmtId="0" fontId="8" fillId="0" borderId="0" xfId="2" applyFont="1" applyBorder="1"/>
    <xf numFmtId="0" fontId="8" fillId="0" borderId="7" xfId="2" applyFont="1" applyBorder="1"/>
    <xf numFmtId="0" fontId="8" fillId="0" borderId="15" xfId="2" applyFont="1" applyBorder="1"/>
    <xf numFmtId="0" fontId="8" fillId="0" borderId="8" xfId="2" applyFont="1" applyBorder="1"/>
    <xf numFmtId="0" fontId="8" fillId="0" borderId="0" xfId="2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13</xdr:row>
      <xdr:rowOff>0</xdr:rowOff>
    </xdr:from>
    <xdr:to>
      <xdr:col>13</xdr:col>
      <xdr:colOff>76200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91525" y="3733800"/>
          <a:ext cx="276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1</xdr:row>
      <xdr:rowOff>19050</xdr:rowOff>
    </xdr:from>
    <xdr:to>
      <xdr:col>16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696450" y="3143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showGridLines="0" tabSelected="1" zoomScaleNormal="100" workbookViewId="0">
      <selection activeCell="H24" sqref="H24"/>
    </sheetView>
  </sheetViews>
  <sheetFormatPr defaultRowHeight="18.75"/>
  <cols>
    <col min="1" max="1" width="1.7109375" style="6" customWidth="1"/>
    <col min="2" max="3" width="8.5703125" style="6" customWidth="1"/>
    <col min="4" max="4" width="8.7109375" style="6" customWidth="1"/>
    <col min="5" max="5" width="12.140625" style="6" hidden="1" customWidth="1"/>
    <col min="6" max="11" width="12.7109375" style="6" customWidth="1"/>
    <col min="12" max="12" width="1.140625" style="6" customWidth="1"/>
    <col min="13" max="13" width="23.85546875" style="6" customWidth="1"/>
    <col min="14" max="14" width="1.140625" style="5" customWidth="1"/>
    <col min="15" max="15" width="4.140625" style="5" customWidth="1"/>
    <col min="16" max="16384" width="9.140625" style="5"/>
  </cols>
  <sheetData>
    <row r="1" spans="1:13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1">
      <c r="A2" s="1"/>
      <c r="B2" s="1" t="s">
        <v>2</v>
      </c>
      <c r="C2" s="2">
        <v>11.2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4" t="s">
        <v>4</v>
      </c>
    </row>
    <row r="3" spans="1:13" ht="6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22.5" customHeight="1">
      <c r="A4" s="7" t="s">
        <v>5</v>
      </c>
      <c r="B4" s="7"/>
      <c r="C4" s="7"/>
      <c r="D4" s="7"/>
      <c r="E4" s="8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/>
      <c r="K4" s="12"/>
      <c r="L4" s="13"/>
      <c r="M4" s="7" t="s">
        <v>11</v>
      </c>
    </row>
    <row r="5" spans="1:13" ht="22.5" customHeight="1">
      <c r="A5" s="14"/>
      <c r="B5" s="14"/>
      <c r="C5" s="14"/>
      <c r="D5" s="14"/>
      <c r="E5" s="15" t="s">
        <v>12</v>
      </c>
      <c r="F5" s="16" t="s">
        <v>12</v>
      </c>
      <c r="G5" s="16" t="s">
        <v>13</v>
      </c>
      <c r="H5" s="16" t="s">
        <v>14</v>
      </c>
      <c r="I5" s="17" t="s">
        <v>15</v>
      </c>
      <c r="J5" s="18" t="s">
        <v>16</v>
      </c>
      <c r="K5" s="18" t="s">
        <v>17</v>
      </c>
      <c r="L5" s="19"/>
      <c r="M5" s="14"/>
    </row>
    <row r="6" spans="1:13" ht="24.95" customHeight="1">
      <c r="A6" s="20" t="s">
        <v>18</v>
      </c>
      <c r="B6" s="20"/>
      <c r="C6" s="20"/>
      <c r="D6" s="20"/>
      <c r="E6" s="21">
        <f>SUM(E7:E13)</f>
        <v>71201.796740000005</v>
      </c>
      <c r="F6" s="22">
        <f>SUM(F7:F13)</f>
        <v>35327.33582</v>
      </c>
      <c r="G6" s="22">
        <f>SUM(G7:G13)</f>
        <v>41044.122229999994</v>
      </c>
      <c r="H6" s="23">
        <f>SUM(H7:H13)</f>
        <v>74717.213060000009</v>
      </c>
      <c r="I6" s="24">
        <f>SUM(F6-E6)/E6*100</f>
        <v>-50.384207369090618</v>
      </c>
      <c r="J6" s="24">
        <f>SUM(G6-F6)/F6*100</f>
        <v>16.182330983372729</v>
      </c>
      <c r="K6" s="24">
        <f>SUM(H6-G6)/G6*100</f>
        <v>82.041201030698758</v>
      </c>
      <c r="L6" s="25"/>
      <c r="M6" s="26" t="s">
        <v>19</v>
      </c>
    </row>
    <row r="7" spans="1:13" ht="24.95" customHeight="1">
      <c r="A7" s="26"/>
      <c r="B7" s="27" t="s">
        <v>20</v>
      </c>
      <c r="C7" s="26"/>
      <c r="D7" s="26"/>
      <c r="E7" s="28">
        <v>15444.55221</v>
      </c>
      <c r="F7" s="28">
        <v>7312.4377100000002</v>
      </c>
      <c r="G7" s="28">
        <v>7275.3120399999998</v>
      </c>
      <c r="H7" s="29">
        <v>7929.11834</v>
      </c>
      <c r="I7" s="30">
        <f>SUM(F7-E7)/E7*100</f>
        <v>-52.653611379775967</v>
      </c>
      <c r="J7" s="30">
        <f t="shared" ref="J7:K14" si="0">SUM(G7-F7)/F7*100</f>
        <v>-0.507705794870974</v>
      </c>
      <c r="K7" s="30">
        <f t="shared" si="0"/>
        <v>8.9866427227498029</v>
      </c>
      <c r="L7" s="25"/>
      <c r="M7" s="31" t="s">
        <v>21</v>
      </c>
    </row>
    <row r="8" spans="1:13" ht="24.95" customHeight="1">
      <c r="A8" s="26"/>
      <c r="B8" s="27" t="s">
        <v>22</v>
      </c>
      <c r="C8" s="26"/>
      <c r="D8" s="26"/>
      <c r="E8" s="28">
        <v>1201.56935</v>
      </c>
      <c r="F8" s="28">
        <v>394.66897</v>
      </c>
      <c r="G8" s="28">
        <v>104.42677999999999</v>
      </c>
      <c r="H8" s="29">
        <v>36.06044</v>
      </c>
      <c r="I8" s="30">
        <f>SUM(F8-E8)/E8*100</f>
        <v>-67.153875055151829</v>
      </c>
      <c r="J8" s="30">
        <f t="shared" si="0"/>
        <v>-73.54066624492927</v>
      </c>
      <c r="K8" s="30">
        <f t="shared" si="0"/>
        <v>-65.468206527099653</v>
      </c>
      <c r="L8" s="25"/>
      <c r="M8" s="31" t="s">
        <v>23</v>
      </c>
    </row>
    <row r="9" spans="1:13" ht="24.95" customHeight="1">
      <c r="A9" s="32"/>
      <c r="B9" s="27" t="s">
        <v>24</v>
      </c>
      <c r="C9" s="32"/>
      <c r="D9" s="32"/>
      <c r="E9" s="28">
        <v>42472.130899999996</v>
      </c>
      <c r="F9" s="28">
        <v>16820.822970000001</v>
      </c>
      <c r="G9" s="28">
        <v>20625.293829999999</v>
      </c>
      <c r="H9" s="29">
        <v>51294.429300000003</v>
      </c>
      <c r="I9" s="30">
        <f>SUM(F9-E9)/E9*100</f>
        <v>-60.395622697612275</v>
      </c>
      <c r="J9" s="30">
        <f t="shared" si="0"/>
        <v>22.617626181461425</v>
      </c>
      <c r="K9" s="30">
        <f t="shared" si="0"/>
        <v>148.69672026388778</v>
      </c>
      <c r="L9" s="25"/>
      <c r="M9" s="31" t="s">
        <v>25</v>
      </c>
    </row>
    <row r="10" spans="1:13" ht="24.95" customHeight="1">
      <c r="A10" s="32"/>
      <c r="B10" s="33" t="s">
        <v>26</v>
      </c>
      <c r="C10" s="32"/>
      <c r="D10" s="32"/>
      <c r="E10" s="28">
        <v>87</v>
      </c>
      <c r="F10" s="28">
        <v>89.969089999999994</v>
      </c>
      <c r="G10" s="28">
        <v>14.99939</v>
      </c>
      <c r="H10" s="29">
        <v>24.02365</v>
      </c>
      <c r="I10" s="34" t="s">
        <v>27</v>
      </c>
      <c r="J10" s="34" t="s">
        <v>27</v>
      </c>
      <c r="K10" s="30">
        <f t="shared" si="0"/>
        <v>60.164180009987064</v>
      </c>
      <c r="L10" s="25"/>
      <c r="M10" s="31" t="s">
        <v>28</v>
      </c>
    </row>
    <row r="11" spans="1:13" ht="24.95" customHeight="1">
      <c r="A11" s="32"/>
      <c r="B11" s="27" t="s">
        <v>29</v>
      </c>
      <c r="C11" s="32"/>
      <c r="D11" s="32"/>
      <c r="E11" s="28">
        <v>9206.0584999999992</v>
      </c>
      <c r="F11" s="28">
        <v>9354.1605</v>
      </c>
      <c r="G11" s="28">
        <v>11232.439</v>
      </c>
      <c r="H11" s="29">
        <v>12692.42</v>
      </c>
      <c r="I11" s="30">
        <f>SUM(F11-E11)/E11*100</f>
        <v>1.6087449368261213</v>
      </c>
      <c r="J11" s="30">
        <f t="shared" si="0"/>
        <v>20.079605219517031</v>
      </c>
      <c r="K11" s="30">
        <f t="shared" si="0"/>
        <v>12.997898319323165</v>
      </c>
      <c r="L11" s="25"/>
      <c r="M11" s="31" t="s">
        <v>30</v>
      </c>
    </row>
    <row r="12" spans="1:13" ht="24.95" customHeight="1">
      <c r="A12" s="32"/>
      <c r="B12" s="27" t="s">
        <v>31</v>
      </c>
      <c r="C12" s="32"/>
      <c r="D12" s="32"/>
      <c r="E12" s="28">
        <v>2790.48578</v>
      </c>
      <c r="F12" s="28" t="s">
        <v>32</v>
      </c>
      <c r="G12" s="28" t="s">
        <v>32</v>
      </c>
      <c r="H12" s="29">
        <v>0</v>
      </c>
      <c r="I12" s="34" t="s">
        <v>27</v>
      </c>
      <c r="J12" s="34" t="s">
        <v>27</v>
      </c>
      <c r="K12" s="34" t="s">
        <v>27</v>
      </c>
      <c r="L12" s="25"/>
      <c r="M12" s="31" t="s">
        <v>33</v>
      </c>
    </row>
    <row r="13" spans="1:13" ht="24.95" customHeight="1">
      <c r="A13" s="32"/>
      <c r="B13" s="27" t="s">
        <v>34</v>
      </c>
      <c r="C13" s="32"/>
      <c r="D13" s="32"/>
      <c r="E13" s="28" t="s">
        <v>32</v>
      </c>
      <c r="F13" s="28">
        <v>1355.27658</v>
      </c>
      <c r="G13" s="28">
        <v>1791.65119</v>
      </c>
      <c r="H13" s="29">
        <v>2741.1613299999999</v>
      </c>
      <c r="I13" s="34" t="s">
        <v>27</v>
      </c>
      <c r="J13" s="30">
        <f t="shared" si="0"/>
        <v>32.198196031691189</v>
      </c>
      <c r="K13" s="30">
        <f t="shared" si="0"/>
        <v>52.996372580758866</v>
      </c>
      <c r="L13" s="25"/>
      <c r="M13" s="31" t="s">
        <v>35</v>
      </c>
    </row>
    <row r="14" spans="1:13" s="35" customFormat="1" ht="24.95" customHeight="1">
      <c r="A14" s="32"/>
      <c r="B14" s="27" t="s">
        <v>36</v>
      </c>
      <c r="C14" s="32"/>
      <c r="D14" s="32"/>
      <c r="E14" s="28" t="s">
        <v>32</v>
      </c>
      <c r="F14" s="28">
        <v>6955.6289800000004</v>
      </c>
      <c r="G14" s="28">
        <v>7490.3665000000001</v>
      </c>
      <c r="H14" s="29">
        <v>6480.3219300000001</v>
      </c>
      <c r="I14" s="34" t="s">
        <v>27</v>
      </c>
      <c r="J14" s="30">
        <f t="shared" si="0"/>
        <v>7.6878384620221603</v>
      </c>
      <c r="K14" s="30">
        <f t="shared" si="0"/>
        <v>-13.48458142869244</v>
      </c>
      <c r="L14" s="25"/>
      <c r="M14" s="31" t="s">
        <v>37</v>
      </c>
    </row>
    <row r="15" spans="1:13" s="35" customFormat="1" ht="5.25" customHeight="1">
      <c r="A15" s="36"/>
      <c r="B15" s="36"/>
      <c r="C15" s="36"/>
      <c r="D15" s="37"/>
      <c r="E15" s="38"/>
      <c r="F15" s="38"/>
      <c r="G15" s="38"/>
      <c r="H15" s="38"/>
      <c r="I15" s="38"/>
      <c r="J15" s="38"/>
      <c r="K15" s="38"/>
      <c r="L15" s="36"/>
      <c r="M15" s="36"/>
    </row>
    <row r="16" spans="1:13">
      <c r="C16" s="35" t="s">
        <v>38</v>
      </c>
      <c r="H16" s="35"/>
      <c r="I16" s="35" t="s">
        <v>39</v>
      </c>
    </row>
    <row r="17" spans="3:9">
      <c r="C17" s="39" t="s">
        <v>40</v>
      </c>
      <c r="H17" s="39"/>
      <c r="I17" s="39" t="s">
        <v>41</v>
      </c>
    </row>
  </sheetData>
  <mergeCells count="4">
    <mergeCell ref="A4:D5"/>
    <mergeCell ref="I4:K4"/>
    <mergeCell ref="M4:M5"/>
    <mergeCell ref="A6:D6"/>
  </mergeCells>
  <printOptions horizontalCentered="1"/>
  <pageMargins left="0.55118110236220474" right="0.35433070866141736" top="0.9055118110236221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2012-11-27T09:03:20Z</dcterms:created>
  <dcterms:modified xsi:type="dcterms:W3CDTF">2012-11-27T09:03:29Z</dcterms:modified>
</cp:coreProperties>
</file>