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T-1.2" sheetId="1" r:id="rId1"/>
  </sheets>
  <definedNames>
    <definedName name="_xlnm.Print_Area" localSheetId="0">'T-1.2'!$A$1:$T$70</definedName>
  </definedNames>
  <calcPr calcId="145621"/>
</workbook>
</file>

<file path=xl/calcChain.xml><?xml version="1.0" encoding="utf-8"?>
<calcChain xmlns="http://schemas.openxmlformats.org/spreadsheetml/2006/main">
  <c r="N66" i="1" l="1"/>
  <c r="N65" i="1"/>
  <c r="N64" i="1"/>
  <c r="N63" i="1"/>
  <c r="N62" i="1"/>
  <c r="N61" i="1"/>
  <c r="P60" i="1"/>
  <c r="O60" i="1"/>
  <c r="N60" i="1"/>
  <c r="N59" i="1"/>
  <c r="N58" i="1"/>
  <c r="P57" i="1"/>
  <c r="O57" i="1"/>
  <c r="N57" i="1"/>
  <c r="N56" i="1"/>
  <c r="N55" i="1"/>
  <c r="P54" i="1"/>
  <c r="O54" i="1"/>
  <c r="N54" i="1"/>
  <c r="N46" i="1"/>
  <c r="N45" i="1"/>
  <c r="P44" i="1"/>
  <c r="O44" i="1"/>
  <c r="N44" i="1"/>
  <c r="N43" i="1"/>
  <c r="N42" i="1"/>
  <c r="P41" i="1"/>
  <c r="O41" i="1"/>
  <c r="N41" i="1"/>
  <c r="N40" i="1"/>
  <c r="N39" i="1"/>
  <c r="P38" i="1"/>
  <c r="O38" i="1"/>
  <c r="N38" i="1"/>
  <c r="N37" i="1"/>
  <c r="N36" i="1"/>
  <c r="P35" i="1"/>
  <c r="O35" i="1"/>
  <c r="N35" i="1"/>
  <c r="N34" i="1"/>
  <c r="N33" i="1"/>
  <c r="N32" i="1"/>
  <c r="N31" i="1"/>
  <c r="P30" i="1"/>
  <c r="O30" i="1"/>
  <c r="N30" i="1"/>
  <c r="N22" i="1"/>
  <c r="N21" i="1"/>
  <c r="P20" i="1"/>
  <c r="O20" i="1"/>
  <c r="N20" i="1"/>
  <c r="N19" i="1"/>
  <c r="N18" i="1"/>
  <c r="P17" i="1"/>
  <c r="O17" i="1"/>
  <c r="N17" i="1"/>
  <c r="N16" i="1"/>
  <c r="N15" i="1"/>
  <c r="P14" i="1"/>
  <c r="O14" i="1"/>
  <c r="N14" i="1"/>
  <c r="N13" i="1"/>
  <c r="N12" i="1"/>
  <c r="N11" i="1"/>
  <c r="P10" i="1"/>
  <c r="O10" i="1"/>
  <c r="N10" i="1"/>
  <c r="P9" i="1"/>
  <c r="O9" i="1"/>
  <c r="N9" i="1"/>
  <c r="P8" i="1"/>
  <c r="O8" i="1"/>
  <c r="N8" i="1"/>
  <c r="P7" i="1"/>
  <c r="O7" i="1"/>
  <c r="N7" i="1"/>
</calcChain>
</file>

<file path=xl/sharedStrings.xml><?xml version="1.0" encoding="utf-8"?>
<sst xmlns="http://schemas.openxmlformats.org/spreadsheetml/2006/main" count="196" uniqueCount="88">
  <si>
    <t>ตาราง</t>
  </si>
  <si>
    <t>ประชากรจากการทะเบียน จำแนกตามเพศ เป็นรายอำเภอ และเขตการปกครอง พ.ศ. 2554 - 2556</t>
  </si>
  <si>
    <t>TABLE</t>
  </si>
  <si>
    <t>Population from Registration Record by Sex, District and Area: 2011 - 2013</t>
  </si>
  <si>
    <t xml:space="preserve">                 อำเภอและ                     เขตการปกครอง</t>
  </si>
  <si>
    <t>2553 ( 2010 )</t>
  </si>
  <si>
    <t>2554 (2011)</t>
  </si>
  <si>
    <t>2555 (2012)</t>
  </si>
  <si>
    <t>2556 (2013)</t>
  </si>
  <si>
    <t>District and Area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</si>
  <si>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</si>
  <si>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</si>
  <si>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</si>
  <si>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</si>
  <si>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</si>
  <si>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</si>
  <si>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</si>
  <si>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</si>
  <si>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</si>
  <si>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</si>
  <si>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 xml:space="preserve"> Non-municipal area</t>
  </si>
  <si>
    <t>เมืองสุรินทร์</t>
  </si>
  <si>
    <t xml:space="preserve">Mueang  Surin </t>
  </si>
  <si>
    <t>เทศบาลเมืองสุรินทร์</t>
  </si>
  <si>
    <t>Surin Town Municipality</t>
  </si>
  <si>
    <t>เทศบาลตำบลเมืองที</t>
  </si>
  <si>
    <t>Muang Thi Subdistrict  Municipality</t>
  </si>
  <si>
    <t>Non - municipality area</t>
  </si>
  <si>
    <t>ชุมพลบุรี</t>
  </si>
  <si>
    <t>Chumphon Buri</t>
  </si>
  <si>
    <t>เทศบาลชุมพลบุรี</t>
  </si>
  <si>
    <t>Chumphon Buri Subdistrict Municipality</t>
  </si>
  <si>
    <t>ท่าตูม</t>
  </si>
  <si>
    <t>Tha Tum</t>
  </si>
  <si>
    <t>เทศบาลตำบลท่าตูม</t>
  </si>
  <si>
    <t>Tha tum Subdistrict Municipality</t>
  </si>
  <si>
    <t>จอมพระ</t>
  </si>
  <si>
    <t>Chom Phra</t>
  </si>
  <si>
    <t>เทศบาลตำบลจอมพระ</t>
  </si>
  <si>
    <t>Chom Phra Subdistrict Municipality</t>
  </si>
  <si>
    <t>ประชากรจากการทะเบียน จำแนกตามเพศ เป็นรายอำเภอ และเขตการปกครอง พ.ศ. 2554 - 2556 (ต่อ)</t>
  </si>
  <si>
    <t>Population from Registration Record by Sex, District and Area: 2011 - 2013 (Contd.)</t>
  </si>
  <si>
    <t>ปราสาท</t>
  </si>
  <si>
    <t>Prasat</t>
  </si>
  <si>
    <t>เทศบาลตำบลกังแอน</t>
  </si>
  <si>
    <t>Kang Aen Subdistrict Municipality</t>
  </si>
  <si>
    <t>เทศบาลตำบลนิคมปราสาท</t>
  </si>
  <si>
    <t>Nikhom Prasat Subdistrict Municipality</t>
  </si>
  <si>
    <t>กาบเชิง</t>
  </si>
  <si>
    <t>Kap Choeng</t>
  </si>
  <si>
    <t>รัตนบุรี</t>
  </si>
  <si>
    <t>Rattanaburi</t>
  </si>
  <si>
    <t>เทศบาลตำบลรัตนบุรี</t>
  </si>
  <si>
    <t>Rattanaburi Subdistrict Municipality</t>
  </si>
  <si>
    <t>สนม</t>
  </si>
  <si>
    <t>Sanom</t>
  </si>
  <si>
    <t>เทศบาลตำบลสนม</t>
  </si>
  <si>
    <t>Sanom Subdistrict Municipality</t>
  </si>
  <si>
    <t>ศีขรภูมิ</t>
  </si>
  <si>
    <t>Sikhoraphum</t>
  </si>
  <si>
    <t>เทศบาลตำบลศีขรภูมิ</t>
  </si>
  <si>
    <t>Ra-ngaeng Subdistrict Municipality</t>
  </si>
  <si>
    <t>สังขะ</t>
  </si>
  <si>
    <t>Sangkha</t>
  </si>
  <si>
    <t>เทศบาลตำบลสังขะ</t>
  </si>
  <si>
    <t>Sangkha Subdistrict Municipality</t>
  </si>
  <si>
    <t>ลำดวน</t>
  </si>
  <si>
    <t>Lamduan</t>
  </si>
  <si>
    <t>เทศบาลตำบลลำดวนสุรพินทร์</t>
  </si>
  <si>
    <t>Lamduan Suraphin Subdistrict Municipality</t>
  </si>
  <si>
    <t>สำโรงทาบ</t>
  </si>
  <si>
    <t>Samrong Thap</t>
  </si>
  <si>
    <t>เทศบาลตำบลสำโรงทาบ</t>
  </si>
  <si>
    <t>Samrong Tahp Subdistrict Municipality</t>
  </si>
  <si>
    <t>บัวเชด</t>
  </si>
  <si>
    <t>Buachet</t>
  </si>
  <si>
    <t>เทศบาลตำบลบัวเชด</t>
  </si>
  <si>
    <t>Buachet Subdistrict Municipality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</si>
  <si>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</si>
  <si>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</si>
  <si>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</si>
  <si>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</si>
  <si>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</si>
  <si>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</si>
  <si>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</si>
  <si>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</si>
  <si>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ที่มา:  กรมการปกครอง  กระทรวงมหาดไทย</t>
  </si>
  <si>
    <t>Source:   Department of Provinical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</si>
</sst>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Border="1"/>
    <xf numFmtId="0" fontId="3" fillId="0" borderId="0" xfId="0" applyFont="1"/>
    <xf numFmtId="0" fontId="3" fillId="0" borderId="0" xfId="0" applyFont="1" applyFill="1" applyBorder="1"/>
    <xf numFmtId="0" fontId="3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7" fontId="2" fillId="0" borderId="8" xfId="0" applyNumberFormat="1" applyFont="1" applyBorder="1"/>
    <xf numFmtId="187" fontId="2" fillId="0" borderId="9" xfId="0" applyNumberFormat="1" applyFont="1" applyBorder="1"/>
    <xf numFmtId="187" fontId="2" fillId="0" borderId="7" xfId="0" applyNumberFormat="1" applyFont="1" applyBorder="1"/>
    <xf numFmtId="187" fontId="2" fillId="0" borderId="8" xfId="1" applyNumberFormat="1" applyFont="1" applyBorder="1"/>
    <xf numFmtId="187" fontId="2" fillId="0" borderId="8" xfId="1" applyNumberFormat="1" applyFont="1" applyFill="1" applyBorder="1"/>
    <xf numFmtId="187" fontId="2" fillId="0" borderId="10" xfId="1" applyNumberFormat="1" applyFont="1" applyFill="1" applyBorder="1"/>
    <xf numFmtId="187" fontId="3" fillId="0" borderId="8" xfId="0" applyNumberFormat="1" applyFont="1" applyBorder="1"/>
    <xf numFmtId="187" fontId="3" fillId="0" borderId="9" xfId="0" applyNumberFormat="1" applyFont="1" applyBorder="1"/>
    <xf numFmtId="187" fontId="3" fillId="0" borderId="7" xfId="0" applyNumberFormat="1" applyFont="1" applyBorder="1"/>
    <xf numFmtId="187" fontId="3" fillId="0" borderId="8" xfId="1" applyNumberFormat="1" applyFont="1" applyBorder="1"/>
    <xf numFmtId="187" fontId="3" fillId="0" borderId="9" xfId="1" applyNumberFormat="1" applyFont="1" applyBorder="1"/>
    <xf numFmtId="187" fontId="3" fillId="0" borderId="7" xfId="1" applyNumberFormat="1" applyFont="1" applyBorder="1"/>
    <xf numFmtId="187" fontId="3" fillId="0" borderId="8" xfId="1" applyNumberFormat="1" applyFont="1" applyFill="1" applyBorder="1"/>
    <xf numFmtId="187" fontId="3" fillId="0" borderId="9" xfId="1" applyNumberFormat="1" applyFont="1" applyFill="1" applyBorder="1"/>
    <xf numFmtId="187" fontId="3" fillId="0" borderId="7" xfId="1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187" fontId="3" fillId="0" borderId="0" xfId="1" applyNumberFormat="1" applyFont="1" applyBorder="1"/>
    <xf numFmtId="187" fontId="3" fillId="0" borderId="0" xfId="1" applyNumberFormat="1" applyFont="1" applyFill="1" applyBorder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0" xfId="2" applyFont="1"/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8" xfId="1" applyNumberFormat="1" applyFont="1" applyBorder="1" applyAlignment="1">
      <alignment horizontal="center" vertical="center"/>
    </xf>
    <xf numFmtId="3" fontId="3" fillId="0" borderId="8" xfId="1" applyNumberFormat="1" applyFont="1" applyFill="1" applyBorder="1" applyAlignment="1">
      <alignment horizontal="center" vertical="center"/>
    </xf>
    <xf numFmtId="3" fontId="3" fillId="0" borderId="10" xfId="1" applyNumberFormat="1" applyFont="1" applyFill="1" applyBorder="1" applyAlignment="1">
      <alignment horizontal="center" vertical="center"/>
    </xf>
    <xf numFmtId="0" fontId="3" fillId="0" borderId="1" xfId="0" applyFont="1" applyBorder="1"/>
    <xf numFmtId="3" fontId="3" fillId="0" borderId="9" xfId="1" applyNumberFormat="1" applyFont="1" applyBorder="1" applyAlignment="1">
      <alignment horizontal="center" vertical="center"/>
    </xf>
    <xf numFmtId="3" fontId="3" fillId="0" borderId="7" xfId="1" applyNumberFormat="1" applyFont="1" applyBorder="1" applyAlignment="1">
      <alignment horizontal="center" vertical="center"/>
    </xf>
    <xf numFmtId="3" fontId="3" fillId="0" borderId="9" xfId="1" applyNumberFormat="1" applyFont="1" applyFill="1" applyBorder="1" applyAlignment="1">
      <alignment horizontal="center" vertical="center"/>
    </xf>
    <xf numFmtId="3" fontId="3" fillId="0" borderId="7" xfId="1" applyNumberFormat="1" applyFont="1" applyFill="1" applyBorder="1" applyAlignment="1">
      <alignment horizontal="center" vertical="center"/>
    </xf>
    <xf numFmtId="0" fontId="3" fillId="0" borderId="0" xfId="2" applyFont="1" applyBorder="1" applyAlignment="1"/>
    <xf numFmtId="187" fontId="3" fillId="0" borderId="1" xfId="1" applyNumberFormat="1" applyFont="1" applyBorder="1"/>
    <xf numFmtId="187" fontId="3" fillId="0" borderId="1" xfId="1" applyNumberFormat="1" applyFont="1" applyFill="1" applyBorder="1"/>
  </cellXfs>
  <cellStyles count="4">
    <cellStyle name="Comma" xfId="1" builtinId="3"/>
    <cellStyle name="Normal" xfId="0" builtinId="0"/>
    <cellStyle name="Normal 2" xfId="3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276225</xdr:colOff>
      <xdr:row>0</xdr:row>
      <xdr:rowOff>0</xdr:rowOff>
    </xdr:from>
    <xdr:to>
      <xdr:col>19</xdr:col>
      <xdr:colOff>152400</xdr:colOff>
      <xdr:row>24</xdr:row>
      <xdr:rowOff>142875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44050" y="0"/>
          <a:ext cx="238125" cy="7096125"/>
          <a:chOff x="1002" y="699"/>
          <a:chExt cx="94" cy="75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7" y="733"/>
            <a:ext cx="69" cy="7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1056"/>
            <a:ext cx="64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85725</xdr:colOff>
      <xdr:row>47</xdr:row>
      <xdr:rowOff>0</xdr:rowOff>
    </xdr:from>
    <xdr:to>
      <xdr:col>19</xdr:col>
      <xdr:colOff>314325</xdr:colOff>
      <xdr:row>69</xdr:row>
      <xdr:rowOff>95250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353550" y="13268325"/>
          <a:ext cx="590550" cy="573405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104775</xdr:colOff>
      <xdr:row>23</xdr:row>
      <xdr:rowOff>47625</xdr:rowOff>
    </xdr:from>
    <xdr:to>
      <xdr:col>19</xdr:col>
      <xdr:colOff>342900</xdr:colOff>
      <xdr:row>46</xdr:row>
      <xdr:rowOff>190500</xdr:rowOff>
    </xdr:to>
    <xdr:grpSp>
      <xdr:nvGrpSpPr>
        <xdr:cNvPr id="10" name="Group 114"/>
        <xdr:cNvGrpSpPr>
          <a:grpSpLocks/>
        </xdr:cNvGrpSpPr>
      </xdr:nvGrpSpPr>
      <xdr:grpSpPr bwMode="auto">
        <a:xfrm>
          <a:off x="9372600" y="6743700"/>
          <a:ext cx="600075" cy="6400800"/>
          <a:chOff x="1062" y="0"/>
          <a:chExt cx="62" cy="70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73" y="161"/>
            <a:ext cx="49" cy="5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6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56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70C0"/>
  </sheetPr>
  <dimension ref="A1:R69"/>
  <sheetViews>
    <sheetView showGridLines="0" tabSelected="1" showWhiteSpace="0" view="pageLayout" topLeftCell="A52" zoomScaleNormal="110" workbookViewId="0">
      <selection activeCell="H54" sqref="H54:P66"/>
    </sheetView>
  </sheetViews>
  <sheetFormatPr defaultRowHeight="17.25" x14ac:dyDescent="0.3"/>
  <cols>
    <col min="1" max="1" width="1.5703125" style="8" customWidth="1"/>
    <col min="2" max="2" width="5.85546875" style="8" customWidth="1"/>
    <col min="3" max="3" width="5.28515625" style="8" customWidth="1"/>
    <col min="4" max="4" width="9.7109375" style="8" customWidth="1"/>
    <col min="5" max="7" width="9.7109375" style="8" hidden="1" customWidth="1"/>
    <col min="8" max="13" width="9.7109375" style="8" customWidth="1"/>
    <col min="14" max="16" width="9.7109375" style="10" customWidth="1"/>
    <col min="17" max="17" width="2.7109375" style="8" customWidth="1"/>
    <col min="18" max="18" width="30.5703125" style="8" customWidth="1"/>
    <col min="19" max="19" width="5.5703125" style="8" customWidth="1"/>
    <col min="20" max="20" width="5.85546875" style="8" customWidth="1"/>
    <col min="21" max="16384" width="9.140625" style="8"/>
  </cols>
  <sheetData>
    <row r="1" spans="1:18" s="1" customFormat="1" ht="18.75" x14ac:dyDescent="0.3">
      <c r="B1" s="1" t="s">
        <v>0</v>
      </c>
      <c r="C1" s="2">
        <v>1.2</v>
      </c>
      <c r="D1" s="1" t="s">
        <v>1</v>
      </c>
      <c r="N1" s="3"/>
      <c r="O1" s="3"/>
      <c r="P1" s="3"/>
    </row>
    <row r="2" spans="1:18" s="4" customFormat="1" x14ac:dyDescent="0.3">
      <c r="B2" s="4" t="s">
        <v>2</v>
      </c>
      <c r="C2" s="5">
        <v>1.2</v>
      </c>
      <c r="D2" s="4" t="s">
        <v>3</v>
      </c>
      <c r="N2" s="6"/>
      <c r="O2" s="6"/>
      <c r="P2" s="6"/>
    </row>
    <row r="3" spans="1:18" ht="11.2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N3" s="9"/>
      <c r="Q3" s="7"/>
      <c r="R3" s="7"/>
    </row>
    <row r="4" spans="1:18" ht="24.75" customHeight="1" x14ac:dyDescent="0.3">
      <c r="A4" s="11" t="s">
        <v>4</v>
      </c>
      <c r="B4" s="11"/>
      <c r="C4" s="11"/>
      <c r="D4" s="12"/>
      <c r="E4" s="13" t="s">
        <v>5</v>
      </c>
      <c r="F4" s="14"/>
      <c r="G4" s="15"/>
      <c r="H4" s="13" t="s">
        <v>6</v>
      </c>
      <c r="I4" s="14"/>
      <c r="J4" s="15"/>
      <c r="K4" s="13" t="s">
        <v>7</v>
      </c>
      <c r="L4" s="14"/>
      <c r="M4" s="15"/>
      <c r="N4" s="16" t="s">
        <v>8</v>
      </c>
      <c r="O4" s="17"/>
      <c r="P4" s="18"/>
      <c r="Q4" s="19" t="s">
        <v>9</v>
      </c>
      <c r="R4" s="20"/>
    </row>
    <row r="5" spans="1:18" ht="17.25" customHeight="1" x14ac:dyDescent="0.3">
      <c r="A5" s="21"/>
      <c r="B5" s="21"/>
      <c r="C5" s="21"/>
      <c r="D5" s="22"/>
      <c r="E5" s="23" t="s">
        <v>10</v>
      </c>
      <c r="F5" s="24" t="s">
        <v>11</v>
      </c>
      <c r="G5" s="25" t="s">
        <v>12</v>
      </c>
      <c r="H5" s="26" t="s">
        <v>10</v>
      </c>
      <c r="I5" s="24" t="s">
        <v>11</v>
      </c>
      <c r="J5" s="26" t="s">
        <v>12</v>
      </c>
      <c r="K5" s="27" t="s">
        <v>10</v>
      </c>
      <c r="L5" s="24" t="s">
        <v>11</v>
      </c>
      <c r="M5" s="26" t="s">
        <v>12</v>
      </c>
      <c r="N5" s="28" t="s">
        <v>10</v>
      </c>
      <c r="O5" s="29" t="s">
        <v>11</v>
      </c>
      <c r="P5" s="30" t="s">
        <v>12</v>
      </c>
      <c r="Q5" s="31"/>
      <c r="R5" s="32"/>
    </row>
    <row r="6" spans="1:18" ht="17.25" customHeight="1" x14ac:dyDescent="0.3">
      <c r="A6" s="33"/>
      <c r="B6" s="33"/>
      <c r="C6" s="33"/>
      <c r="D6" s="34"/>
      <c r="E6" s="35" t="s">
        <v>13</v>
      </c>
      <c r="F6" s="36" t="s">
        <v>14</v>
      </c>
      <c r="G6" s="37" t="s">
        <v>15</v>
      </c>
      <c r="H6" s="38" t="s">
        <v>13</v>
      </c>
      <c r="I6" s="36" t="s">
        <v>14</v>
      </c>
      <c r="J6" s="38" t="s">
        <v>15</v>
      </c>
      <c r="K6" s="36" t="s">
        <v>13</v>
      </c>
      <c r="L6" s="36" t="s">
        <v>14</v>
      </c>
      <c r="M6" s="38" t="s">
        <v>15</v>
      </c>
      <c r="N6" s="39" t="s">
        <v>13</v>
      </c>
      <c r="O6" s="39" t="s">
        <v>14</v>
      </c>
      <c r="P6" s="40" t="s">
        <v>15</v>
      </c>
      <c r="Q6" s="41"/>
      <c r="R6" s="42"/>
    </row>
    <row r="7" spans="1:18" s="4" customFormat="1" ht="28.5" customHeight="1" x14ac:dyDescent="0.3">
      <c r="A7" s="43" t="s">
        <v>16</v>
      </c>
      <c r="B7" s="43"/>
      <c r="C7" s="43"/>
      <c r="D7" s="43"/>
      <c r="E7" s="44">
        <v>1381761</v>
      </c>
      <c r="F7" s="45">
        <v>691425</v>
      </c>
      <c r="G7" s="46">
        <v>690336</v>
      </c>
      <c r="H7" s="44">
        <v>1380399</v>
      </c>
      <c r="I7" s="45">
        <v>690644</v>
      </c>
      <c r="J7" s="46">
        <v>689755</v>
      </c>
      <c r="K7" s="47">
        <v>1386277</v>
      </c>
      <c r="L7" s="47">
        <v>693423</v>
      </c>
      <c r="M7" s="47">
        <v>692854</v>
      </c>
      <c r="N7" s="48">
        <f>SUM(N10,N14,N17,N20,N30,N34,N35,N38,N41,N44,N54,N57,N60,N63,N64,N65,N66)</f>
        <v>1388194</v>
      </c>
      <c r="O7" s="48">
        <f>SUM(O10,O14,O17,O20,O30,O34,O35,O38,O41,O44,O54,O57,O60,O63,O64,O65,O66)</f>
        <v>694034</v>
      </c>
      <c r="P7" s="49">
        <f>SUM(P10,P14,P17,P20,P30,P34,P35,P38,P41,P44,P54,P57,P60,P63,P64,P65,P66)</f>
        <v>694160</v>
      </c>
      <c r="Q7" s="43" t="s">
        <v>13</v>
      </c>
      <c r="R7" s="43"/>
    </row>
    <row r="8" spans="1:18" ht="24" customHeight="1" x14ac:dyDescent="0.3">
      <c r="B8" s="8" t="s">
        <v>17</v>
      </c>
      <c r="E8" s="50">
        <v>96090</v>
      </c>
      <c r="F8" s="51">
        <v>46102</v>
      </c>
      <c r="G8" s="52">
        <v>49988</v>
      </c>
      <c r="H8" s="50">
        <v>95282</v>
      </c>
      <c r="I8" s="51">
        <v>45661</v>
      </c>
      <c r="J8" s="52">
        <v>49621</v>
      </c>
      <c r="K8" s="53">
        <v>95603</v>
      </c>
      <c r="L8" s="54">
        <v>45781</v>
      </c>
      <c r="M8" s="55">
        <v>49822</v>
      </c>
      <c r="N8" s="56">
        <f>SUM(N11:N12,N15,N18,N21,N31:N32,N36,N39,N42,N45,N55,N58,N61)</f>
        <v>95224</v>
      </c>
      <c r="O8" s="56">
        <f>SUM(O11:O12,O15,O18,O21,O31:O32,O36,O39,O42,O45,O55,O58,O61)</f>
        <v>45486</v>
      </c>
      <c r="P8" s="57">
        <f>SUM(P11:P12,P15,P18,P21,P31:P32,P36,P39,P42,P45,P55,P58,P61)</f>
        <v>49738</v>
      </c>
      <c r="R8" s="8" t="s">
        <v>18</v>
      </c>
    </row>
    <row r="9" spans="1:18" ht="24" customHeight="1" x14ac:dyDescent="0.3">
      <c r="B9" s="8" t="s">
        <v>19</v>
      </c>
      <c r="E9" s="50">
        <v>1285671</v>
      </c>
      <c r="F9" s="51">
        <v>645323</v>
      </c>
      <c r="G9" s="52">
        <v>640348</v>
      </c>
      <c r="H9" s="50">
        <v>1285117</v>
      </c>
      <c r="I9" s="51">
        <v>644983</v>
      </c>
      <c r="J9" s="52">
        <v>640134</v>
      </c>
      <c r="K9" s="53">
        <v>1290674</v>
      </c>
      <c r="L9" s="54">
        <v>647642</v>
      </c>
      <c r="M9" s="55">
        <v>643032</v>
      </c>
      <c r="N9" s="56">
        <f>SUM(N13,N16,N19,N22,N33,N34,N37,N40,N43,N46,N56,N59,N62,N63:N66)</f>
        <v>1292970</v>
      </c>
      <c r="O9" s="56">
        <f>SUM(O13,O16,O19,O22,O33,O34,O37,O40,O43,O46,O56,O59,O62,O63:O66)</f>
        <v>648548</v>
      </c>
      <c r="P9" s="57">
        <f>SUM(P13,P16,P19,P22,P33,P34,P37,P40,P43,P46,P56,P59,P62,P63:P66)</f>
        <v>644422</v>
      </c>
      <c r="R9" s="8" t="s">
        <v>20</v>
      </c>
    </row>
    <row r="10" spans="1:18" ht="24" customHeight="1" x14ac:dyDescent="0.3">
      <c r="A10" s="8" t="s">
        <v>21</v>
      </c>
      <c r="E10" s="50">
        <v>258806</v>
      </c>
      <c r="F10" s="51">
        <v>128268</v>
      </c>
      <c r="G10" s="52">
        <v>130538</v>
      </c>
      <c r="H10" s="50">
        <v>258947</v>
      </c>
      <c r="I10" s="51">
        <v>128356</v>
      </c>
      <c r="J10" s="52">
        <v>130591</v>
      </c>
      <c r="K10" s="53">
        <v>260281</v>
      </c>
      <c r="L10" s="54">
        <v>128985</v>
      </c>
      <c r="M10" s="55">
        <v>131296</v>
      </c>
      <c r="N10" s="56">
        <f>SUM(N11:N13)</f>
        <v>260640</v>
      </c>
      <c r="O10" s="56">
        <f>SUM(O11:O13)</f>
        <v>128964</v>
      </c>
      <c r="P10" s="57">
        <f>SUM(P11:P13)</f>
        <v>131676</v>
      </c>
      <c r="Q10" s="8" t="s">
        <v>22</v>
      </c>
    </row>
    <row r="11" spans="1:18" ht="24" customHeight="1" x14ac:dyDescent="0.3">
      <c r="B11" s="8" t="s">
        <v>23</v>
      </c>
      <c r="E11" s="53">
        <v>40169</v>
      </c>
      <c r="F11" s="54">
        <v>18693</v>
      </c>
      <c r="G11" s="55">
        <v>21476</v>
      </c>
      <c r="H11" s="53">
        <v>39806</v>
      </c>
      <c r="I11" s="54">
        <v>18518</v>
      </c>
      <c r="J11" s="55">
        <v>21288</v>
      </c>
      <c r="K11" s="53">
        <v>40096</v>
      </c>
      <c r="L11" s="54">
        <v>18661</v>
      </c>
      <c r="M11" s="55">
        <v>21435</v>
      </c>
      <c r="N11" s="56">
        <f>SUM(O11:P11)</f>
        <v>39757</v>
      </c>
      <c r="O11" s="57">
        <v>18443</v>
      </c>
      <c r="P11" s="58">
        <v>21314</v>
      </c>
      <c r="R11" s="8" t="s">
        <v>24</v>
      </c>
    </row>
    <row r="12" spans="1:18" ht="24" customHeight="1" x14ac:dyDescent="0.3">
      <c r="B12" s="8" t="s">
        <v>25</v>
      </c>
      <c r="E12" s="53">
        <v>1979</v>
      </c>
      <c r="F12" s="54">
        <v>1002</v>
      </c>
      <c r="G12" s="55">
        <v>977</v>
      </c>
      <c r="H12" s="53">
        <v>2001</v>
      </c>
      <c r="I12" s="54">
        <v>1014</v>
      </c>
      <c r="J12" s="55">
        <v>987</v>
      </c>
      <c r="K12" s="53">
        <v>1997</v>
      </c>
      <c r="L12" s="54">
        <v>1009</v>
      </c>
      <c r="M12" s="55">
        <v>988</v>
      </c>
      <c r="N12" s="56">
        <f>SUM(O12:P12)</f>
        <v>1996</v>
      </c>
      <c r="O12" s="57">
        <v>1011</v>
      </c>
      <c r="P12" s="58">
        <v>985</v>
      </c>
      <c r="R12" s="8" t="s">
        <v>26</v>
      </c>
    </row>
    <row r="13" spans="1:18" ht="24" customHeight="1" x14ac:dyDescent="0.3">
      <c r="B13" s="8" t="s">
        <v>19</v>
      </c>
      <c r="E13" s="53">
        <v>216658</v>
      </c>
      <c r="F13" s="54">
        <v>108573</v>
      </c>
      <c r="G13" s="55">
        <v>108085</v>
      </c>
      <c r="H13" s="53">
        <v>217140</v>
      </c>
      <c r="I13" s="54">
        <v>108824</v>
      </c>
      <c r="J13" s="55">
        <v>108316</v>
      </c>
      <c r="K13" s="53">
        <v>218188</v>
      </c>
      <c r="L13" s="54">
        <v>109315</v>
      </c>
      <c r="M13" s="55">
        <v>108873</v>
      </c>
      <c r="N13" s="56">
        <f>SUM(O13:P13)</f>
        <v>218887</v>
      </c>
      <c r="O13" s="57">
        <v>109510</v>
      </c>
      <c r="P13" s="58">
        <v>109377</v>
      </c>
      <c r="R13" s="8" t="s">
        <v>27</v>
      </c>
    </row>
    <row r="14" spans="1:18" ht="24" customHeight="1" x14ac:dyDescent="0.3">
      <c r="A14" s="8" t="s">
        <v>28</v>
      </c>
      <c r="E14" s="53">
        <v>71293</v>
      </c>
      <c r="F14" s="54">
        <v>35923</v>
      </c>
      <c r="G14" s="55">
        <v>35370</v>
      </c>
      <c r="H14" s="53">
        <v>71277</v>
      </c>
      <c r="I14" s="54">
        <v>35898</v>
      </c>
      <c r="J14" s="55">
        <v>35379</v>
      </c>
      <c r="K14" s="53">
        <v>71533</v>
      </c>
      <c r="L14" s="53">
        <v>36019</v>
      </c>
      <c r="M14" s="54">
        <v>35514</v>
      </c>
      <c r="N14" s="56">
        <f>SUM(N15:N16)</f>
        <v>71734</v>
      </c>
      <c r="O14" s="56">
        <f>SUM(O15:O16)</f>
        <v>36137</v>
      </c>
      <c r="P14" s="57">
        <f>SUM(P15:P16)</f>
        <v>35597</v>
      </c>
      <c r="Q14" s="8" t="s">
        <v>29</v>
      </c>
    </row>
    <row r="15" spans="1:18" ht="24" customHeight="1" x14ac:dyDescent="0.3">
      <c r="A15" s="59"/>
      <c r="B15" s="60" t="s">
        <v>30</v>
      </c>
      <c r="C15" s="60"/>
      <c r="D15" s="25"/>
      <c r="E15" s="53">
        <v>2508</v>
      </c>
      <c r="F15" s="54">
        <v>1203</v>
      </c>
      <c r="G15" s="55">
        <v>1305</v>
      </c>
      <c r="H15" s="53">
        <v>2509</v>
      </c>
      <c r="I15" s="54">
        <v>1209</v>
      </c>
      <c r="J15" s="55">
        <v>1300</v>
      </c>
      <c r="K15" s="53">
        <v>2476</v>
      </c>
      <c r="L15" s="54">
        <v>1193</v>
      </c>
      <c r="M15" s="55">
        <v>1283</v>
      </c>
      <c r="N15" s="56">
        <f>SUM(O15:P15)</f>
        <v>2475</v>
      </c>
      <c r="O15" s="57">
        <v>1190</v>
      </c>
      <c r="P15" s="58">
        <v>1285</v>
      </c>
      <c r="R15" s="8" t="s">
        <v>31</v>
      </c>
    </row>
    <row r="16" spans="1:18" ht="24" customHeight="1" x14ac:dyDescent="0.3">
      <c r="A16" s="59"/>
      <c r="B16" s="8" t="s">
        <v>19</v>
      </c>
      <c r="C16" s="59"/>
      <c r="D16" s="26"/>
      <c r="E16" s="53">
        <v>68785</v>
      </c>
      <c r="F16" s="54">
        <v>34720</v>
      </c>
      <c r="G16" s="55">
        <v>34065</v>
      </c>
      <c r="H16" s="53">
        <v>68768</v>
      </c>
      <c r="I16" s="54">
        <v>34689</v>
      </c>
      <c r="J16" s="55">
        <v>34079</v>
      </c>
      <c r="K16" s="53">
        <v>69057</v>
      </c>
      <c r="L16" s="54">
        <v>34826</v>
      </c>
      <c r="M16" s="55">
        <v>34231</v>
      </c>
      <c r="N16" s="56">
        <f>SUM(O16:P16)</f>
        <v>69259</v>
      </c>
      <c r="O16" s="57">
        <v>34947</v>
      </c>
      <c r="P16" s="58">
        <v>34312</v>
      </c>
      <c r="R16" s="8" t="s">
        <v>27</v>
      </c>
    </row>
    <row r="17" spans="1:18" ht="24" customHeight="1" x14ac:dyDescent="0.3">
      <c r="A17" s="8" t="s">
        <v>32</v>
      </c>
      <c r="E17" s="53">
        <v>96667</v>
      </c>
      <c r="F17" s="54">
        <v>48429</v>
      </c>
      <c r="G17" s="55">
        <v>48238</v>
      </c>
      <c r="H17" s="53">
        <v>96609</v>
      </c>
      <c r="I17" s="54">
        <v>48394</v>
      </c>
      <c r="J17" s="55">
        <v>48215</v>
      </c>
      <c r="K17" s="53">
        <v>96788</v>
      </c>
      <c r="L17" s="53">
        <v>48517</v>
      </c>
      <c r="M17" s="54">
        <v>48271</v>
      </c>
      <c r="N17" s="56">
        <f>SUM(N18:N19)</f>
        <v>96820</v>
      </c>
      <c r="O17" s="56">
        <f>SUM(O18:O19)</f>
        <v>48623</v>
      </c>
      <c r="P17" s="57">
        <f>SUM(P18:P19)</f>
        <v>48197</v>
      </c>
      <c r="Q17" s="8" t="s">
        <v>33</v>
      </c>
    </row>
    <row r="18" spans="1:18" ht="24" customHeight="1" x14ac:dyDescent="0.3">
      <c r="B18" s="8" t="s">
        <v>34</v>
      </c>
      <c r="E18" s="53">
        <v>4545</v>
      </c>
      <c r="F18" s="54">
        <v>2187</v>
      </c>
      <c r="G18" s="55">
        <v>2358</v>
      </c>
      <c r="H18" s="53">
        <v>4630</v>
      </c>
      <c r="I18" s="54">
        <v>2241</v>
      </c>
      <c r="J18" s="55">
        <v>2389</v>
      </c>
      <c r="K18" s="53">
        <v>4698</v>
      </c>
      <c r="L18" s="54">
        <v>2273</v>
      </c>
      <c r="M18" s="55">
        <v>2425</v>
      </c>
      <c r="N18" s="56">
        <f>SUM(O18:P18)</f>
        <v>4593</v>
      </c>
      <c r="O18" s="57">
        <v>2223</v>
      </c>
      <c r="P18" s="58">
        <v>2370</v>
      </c>
      <c r="R18" s="8" t="s">
        <v>35</v>
      </c>
    </row>
    <row r="19" spans="1:18" ht="24" customHeight="1" x14ac:dyDescent="0.3">
      <c r="B19" s="8" t="s">
        <v>19</v>
      </c>
      <c r="E19" s="53">
        <v>92122</v>
      </c>
      <c r="F19" s="54">
        <v>46242</v>
      </c>
      <c r="G19" s="55">
        <v>45880</v>
      </c>
      <c r="H19" s="53">
        <v>91979</v>
      </c>
      <c r="I19" s="54">
        <v>46153</v>
      </c>
      <c r="J19" s="55">
        <v>45826</v>
      </c>
      <c r="K19" s="53">
        <v>92090</v>
      </c>
      <c r="L19" s="54">
        <v>46244</v>
      </c>
      <c r="M19" s="55">
        <v>45846</v>
      </c>
      <c r="N19" s="56">
        <f>SUM(O19:P19)</f>
        <v>92227</v>
      </c>
      <c r="O19" s="57">
        <v>46400</v>
      </c>
      <c r="P19" s="58">
        <v>45827</v>
      </c>
      <c r="R19" s="8" t="s">
        <v>27</v>
      </c>
    </row>
    <row r="20" spans="1:18" ht="24" customHeight="1" x14ac:dyDescent="0.3">
      <c r="A20" s="8" t="s">
        <v>36</v>
      </c>
      <c r="E20" s="53">
        <v>60307</v>
      </c>
      <c r="F20" s="54">
        <v>30318</v>
      </c>
      <c r="G20" s="55">
        <v>29989</v>
      </c>
      <c r="H20" s="53">
        <v>60133</v>
      </c>
      <c r="I20" s="54">
        <v>30226</v>
      </c>
      <c r="J20" s="55">
        <v>29907</v>
      </c>
      <c r="K20" s="53">
        <v>60187</v>
      </c>
      <c r="L20" s="53">
        <v>30218</v>
      </c>
      <c r="M20" s="54">
        <v>29969</v>
      </c>
      <c r="N20" s="56">
        <f>SUM(N21:N22)</f>
        <v>60190</v>
      </c>
      <c r="O20" s="56">
        <f>SUM(O21:O22)</f>
        <v>30214</v>
      </c>
      <c r="P20" s="57">
        <f>SUM(P21:P22)</f>
        <v>29976</v>
      </c>
      <c r="Q20" s="8" t="s">
        <v>37</v>
      </c>
    </row>
    <row r="21" spans="1:18" ht="24" customHeight="1" x14ac:dyDescent="0.3">
      <c r="B21" s="8" t="s">
        <v>38</v>
      </c>
      <c r="E21" s="53">
        <v>4394</v>
      </c>
      <c r="F21" s="54">
        <v>2112</v>
      </c>
      <c r="G21" s="55">
        <v>2282</v>
      </c>
      <c r="H21" s="53">
        <v>4329</v>
      </c>
      <c r="I21" s="54">
        <v>2089</v>
      </c>
      <c r="J21" s="55">
        <v>2240</v>
      </c>
      <c r="K21" s="53">
        <v>4318</v>
      </c>
      <c r="L21" s="54">
        <v>2084</v>
      </c>
      <c r="M21" s="55">
        <v>2234</v>
      </c>
      <c r="N21" s="56">
        <f>SUM(O21:P21)</f>
        <v>4307</v>
      </c>
      <c r="O21" s="57">
        <v>2071</v>
      </c>
      <c r="P21" s="58">
        <v>2236</v>
      </c>
      <c r="R21" s="8" t="s">
        <v>39</v>
      </c>
    </row>
    <row r="22" spans="1:18" ht="24" customHeight="1" x14ac:dyDescent="0.3">
      <c r="A22" s="59"/>
      <c r="B22" s="61" t="s">
        <v>19</v>
      </c>
      <c r="C22" s="59"/>
      <c r="D22" s="25"/>
      <c r="E22" s="53">
        <v>55913</v>
      </c>
      <c r="F22" s="54">
        <v>28206</v>
      </c>
      <c r="G22" s="55">
        <v>27707</v>
      </c>
      <c r="H22" s="53">
        <v>55804</v>
      </c>
      <c r="I22" s="54">
        <v>28137</v>
      </c>
      <c r="J22" s="55">
        <v>27667</v>
      </c>
      <c r="K22" s="53">
        <v>55869</v>
      </c>
      <c r="L22" s="54">
        <v>28134</v>
      </c>
      <c r="M22" s="55">
        <v>27735</v>
      </c>
      <c r="N22" s="56">
        <f>SUM(O22:P22)</f>
        <v>55883</v>
      </c>
      <c r="O22" s="57">
        <v>28143</v>
      </c>
      <c r="P22" s="58">
        <v>27740</v>
      </c>
      <c r="R22" s="8" t="s">
        <v>27</v>
      </c>
    </row>
    <row r="23" spans="1:18" ht="32.25" customHeight="1" x14ac:dyDescent="0.3">
      <c r="A23" s="59"/>
      <c r="B23" s="26"/>
      <c r="C23" s="26"/>
      <c r="D23" s="26"/>
      <c r="E23" s="62"/>
      <c r="F23" s="62"/>
      <c r="G23" s="62"/>
      <c r="H23" s="62"/>
      <c r="I23" s="62"/>
      <c r="J23" s="62"/>
      <c r="K23" s="62"/>
      <c r="L23" s="62"/>
      <c r="M23" s="62"/>
      <c r="N23" s="63"/>
      <c r="O23" s="63"/>
      <c r="P23" s="63"/>
      <c r="Q23" s="7"/>
      <c r="R23" s="7"/>
    </row>
    <row r="24" spans="1:18" s="64" customFormat="1" ht="20.25" customHeight="1" x14ac:dyDescent="0.3">
      <c r="A24" s="1"/>
      <c r="B24" s="1" t="s">
        <v>0</v>
      </c>
      <c r="C24" s="2">
        <v>1.2</v>
      </c>
      <c r="D24" s="1" t="s">
        <v>40</v>
      </c>
      <c r="E24" s="1"/>
      <c r="F24" s="1"/>
      <c r="G24" s="1"/>
      <c r="H24" s="1"/>
      <c r="I24" s="1"/>
      <c r="J24" s="1"/>
      <c r="K24" s="1"/>
      <c r="L24" s="1"/>
      <c r="M24" s="1"/>
      <c r="N24" s="3"/>
      <c r="O24" s="3"/>
      <c r="P24" s="3"/>
      <c r="Q24" s="1"/>
      <c r="R24" s="1"/>
    </row>
    <row r="25" spans="1:18" ht="20.25" customHeight="1" x14ac:dyDescent="0.3">
      <c r="A25" s="4"/>
      <c r="B25" s="4" t="s">
        <v>2</v>
      </c>
      <c r="C25" s="5">
        <v>1.2</v>
      </c>
      <c r="D25" s="4" t="s">
        <v>41</v>
      </c>
      <c r="E25" s="4"/>
      <c r="F25" s="4"/>
      <c r="G25" s="4"/>
      <c r="H25" s="4"/>
      <c r="I25" s="4"/>
      <c r="J25" s="4"/>
      <c r="K25" s="4"/>
      <c r="L25" s="4"/>
      <c r="M25" s="4"/>
      <c r="N25" s="6"/>
      <c r="O25" s="6"/>
      <c r="P25" s="6"/>
      <c r="Q25" s="4"/>
      <c r="R25" s="4"/>
    </row>
    <row r="26" spans="1:18" ht="10.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N26" s="9"/>
      <c r="Q26" s="7"/>
      <c r="R26" s="7"/>
    </row>
    <row r="27" spans="1:18" ht="23.25" customHeight="1" x14ac:dyDescent="0.3">
      <c r="A27" s="11" t="s">
        <v>4</v>
      </c>
      <c r="B27" s="11"/>
      <c r="C27" s="11"/>
      <c r="D27" s="12"/>
      <c r="E27" s="13" t="s">
        <v>5</v>
      </c>
      <c r="F27" s="14"/>
      <c r="G27" s="15"/>
      <c r="H27" s="13" t="s">
        <v>6</v>
      </c>
      <c r="I27" s="14"/>
      <c r="J27" s="15"/>
      <c r="K27" s="13" t="s">
        <v>7</v>
      </c>
      <c r="L27" s="14"/>
      <c r="M27" s="15"/>
      <c r="N27" s="16" t="s">
        <v>8</v>
      </c>
      <c r="O27" s="17"/>
      <c r="P27" s="18"/>
      <c r="Q27" s="19" t="s">
        <v>9</v>
      </c>
      <c r="R27" s="20"/>
    </row>
    <row r="28" spans="1:18" ht="18" customHeight="1" x14ac:dyDescent="0.3">
      <c r="A28" s="65"/>
      <c r="B28" s="65"/>
      <c r="C28" s="65"/>
      <c r="D28" s="22"/>
      <c r="E28" s="23" t="s">
        <v>10</v>
      </c>
      <c r="F28" s="24" t="s">
        <v>11</v>
      </c>
      <c r="G28" s="25" t="s">
        <v>12</v>
      </c>
      <c r="H28" s="26" t="s">
        <v>10</v>
      </c>
      <c r="I28" s="24" t="s">
        <v>11</v>
      </c>
      <c r="J28" s="26" t="s">
        <v>12</v>
      </c>
      <c r="K28" s="27" t="s">
        <v>10</v>
      </c>
      <c r="L28" s="24" t="s">
        <v>11</v>
      </c>
      <c r="M28" s="26" t="s">
        <v>12</v>
      </c>
      <c r="N28" s="28" t="s">
        <v>10</v>
      </c>
      <c r="O28" s="29" t="s">
        <v>11</v>
      </c>
      <c r="P28" s="30" t="s">
        <v>12</v>
      </c>
      <c r="Q28" s="31"/>
      <c r="R28" s="32"/>
    </row>
    <row r="29" spans="1:18" ht="18" customHeight="1" x14ac:dyDescent="0.3">
      <c r="A29" s="33"/>
      <c r="B29" s="33"/>
      <c r="C29" s="33"/>
      <c r="D29" s="34"/>
      <c r="E29" s="35" t="s">
        <v>13</v>
      </c>
      <c r="F29" s="36" t="s">
        <v>14</v>
      </c>
      <c r="G29" s="37" t="s">
        <v>15</v>
      </c>
      <c r="H29" s="38" t="s">
        <v>13</v>
      </c>
      <c r="I29" s="36" t="s">
        <v>14</v>
      </c>
      <c r="J29" s="38" t="s">
        <v>15</v>
      </c>
      <c r="K29" s="36" t="s">
        <v>13</v>
      </c>
      <c r="L29" s="36" t="s">
        <v>14</v>
      </c>
      <c r="M29" s="38" t="s">
        <v>15</v>
      </c>
      <c r="N29" s="39" t="s">
        <v>13</v>
      </c>
      <c r="O29" s="39" t="s">
        <v>14</v>
      </c>
      <c r="P29" s="40" t="s">
        <v>15</v>
      </c>
      <c r="Q29" s="41"/>
      <c r="R29" s="42"/>
    </row>
    <row r="30" spans="1:18" ht="23.1" customHeight="1" x14ac:dyDescent="0.3">
      <c r="A30" s="66" t="s">
        <v>42</v>
      </c>
      <c r="B30" s="67"/>
      <c r="C30" s="67"/>
      <c r="D30" s="67"/>
      <c r="E30" s="50">
        <v>155068</v>
      </c>
      <c r="F30" s="51">
        <v>77201</v>
      </c>
      <c r="G30" s="52">
        <v>77867</v>
      </c>
      <c r="H30" s="50">
        <v>154703</v>
      </c>
      <c r="I30" s="51">
        <v>76898</v>
      </c>
      <c r="J30" s="52">
        <v>77805</v>
      </c>
      <c r="K30" s="53">
        <v>155532</v>
      </c>
      <c r="L30" s="53">
        <v>77255</v>
      </c>
      <c r="M30" s="53">
        <v>78277</v>
      </c>
      <c r="N30" s="56">
        <f>SUM(N31:N33)</f>
        <v>155756</v>
      </c>
      <c r="O30" s="56">
        <f>SUM(O31:O33)</f>
        <v>77359</v>
      </c>
      <c r="P30" s="56">
        <f>SUM(P31:P33)</f>
        <v>78397</v>
      </c>
      <c r="Q30" s="68" t="s">
        <v>43</v>
      </c>
      <c r="R30" s="7"/>
    </row>
    <row r="31" spans="1:18" ht="23.1" customHeight="1" x14ac:dyDescent="0.3">
      <c r="B31" s="8" t="s">
        <v>44</v>
      </c>
      <c r="E31" s="50">
        <v>6568</v>
      </c>
      <c r="F31" s="51">
        <v>3179</v>
      </c>
      <c r="G31" s="52">
        <v>3389</v>
      </c>
      <c r="H31" s="50">
        <v>6396</v>
      </c>
      <c r="I31" s="51">
        <v>3079</v>
      </c>
      <c r="J31" s="52">
        <v>3317</v>
      </c>
      <c r="K31" s="53">
        <v>6341</v>
      </c>
      <c r="L31" s="54">
        <v>3070</v>
      </c>
      <c r="M31" s="55">
        <v>3271</v>
      </c>
      <c r="N31" s="56">
        <f>SUM(O31:P31)</f>
        <v>6315</v>
      </c>
      <c r="O31" s="57">
        <v>3064</v>
      </c>
      <c r="P31" s="58">
        <v>3251</v>
      </c>
      <c r="Q31" s="7"/>
      <c r="R31" s="7" t="s">
        <v>45</v>
      </c>
    </row>
    <row r="32" spans="1:18" ht="23.1" customHeight="1" x14ac:dyDescent="0.3">
      <c r="B32" s="8" t="s">
        <v>46</v>
      </c>
      <c r="E32" s="50">
        <v>2621</v>
      </c>
      <c r="F32" s="51">
        <v>1306</v>
      </c>
      <c r="G32" s="52">
        <v>1315</v>
      </c>
      <c r="H32" s="50">
        <v>2615</v>
      </c>
      <c r="I32" s="51">
        <v>1306</v>
      </c>
      <c r="J32" s="52">
        <v>1309</v>
      </c>
      <c r="K32" s="53">
        <v>2663</v>
      </c>
      <c r="L32" s="54">
        <v>1345</v>
      </c>
      <c r="M32" s="55">
        <v>1318</v>
      </c>
      <c r="N32" s="56">
        <f>SUM(O32:P32)</f>
        <v>2667</v>
      </c>
      <c r="O32" s="57">
        <v>1348</v>
      </c>
      <c r="P32" s="58">
        <v>1319</v>
      </c>
      <c r="Q32" s="7"/>
      <c r="R32" s="7" t="s">
        <v>47</v>
      </c>
    </row>
    <row r="33" spans="1:18" ht="23.1" customHeight="1" x14ac:dyDescent="0.3">
      <c r="B33" s="8" t="s">
        <v>19</v>
      </c>
      <c r="E33" s="50">
        <v>145879</v>
      </c>
      <c r="F33" s="51">
        <v>72716</v>
      </c>
      <c r="G33" s="52">
        <v>73163</v>
      </c>
      <c r="H33" s="50">
        <v>145692</v>
      </c>
      <c r="I33" s="51">
        <v>72513</v>
      </c>
      <c r="J33" s="52">
        <v>73179</v>
      </c>
      <c r="K33" s="53">
        <v>146528</v>
      </c>
      <c r="L33" s="54">
        <v>72840</v>
      </c>
      <c r="M33" s="55">
        <v>73688</v>
      </c>
      <c r="N33" s="56">
        <f>SUM(O33:P33)</f>
        <v>146774</v>
      </c>
      <c r="O33" s="57">
        <v>72947</v>
      </c>
      <c r="P33" s="58">
        <v>73827</v>
      </c>
      <c r="R33" s="8" t="s">
        <v>27</v>
      </c>
    </row>
    <row r="34" spans="1:18" ht="23.1" customHeight="1" x14ac:dyDescent="0.3">
      <c r="A34" s="8" t="s">
        <v>48</v>
      </c>
      <c r="E34" s="53">
        <v>60528</v>
      </c>
      <c r="F34" s="54">
        <v>30575</v>
      </c>
      <c r="G34" s="55">
        <v>29953</v>
      </c>
      <c r="H34" s="53">
        <v>59997</v>
      </c>
      <c r="I34" s="54">
        <v>30366</v>
      </c>
      <c r="J34" s="55">
        <v>29631</v>
      </c>
      <c r="K34" s="53">
        <v>60348</v>
      </c>
      <c r="L34" s="54">
        <v>30522</v>
      </c>
      <c r="M34" s="55">
        <v>29826</v>
      </c>
      <c r="N34" s="56">
        <f>SUM(O34:P34)</f>
        <v>60507</v>
      </c>
      <c r="O34" s="57">
        <v>30584</v>
      </c>
      <c r="P34" s="58">
        <v>29923</v>
      </c>
      <c r="Q34" s="8" t="s">
        <v>49</v>
      </c>
      <c r="R34" s="69"/>
    </row>
    <row r="35" spans="1:18" ht="23.1" customHeight="1" x14ac:dyDescent="0.3">
      <c r="A35" s="8" t="s">
        <v>50</v>
      </c>
      <c r="E35" s="53">
        <v>94210</v>
      </c>
      <c r="F35" s="54">
        <v>47056</v>
      </c>
      <c r="G35" s="55">
        <v>47154</v>
      </c>
      <c r="H35" s="53">
        <v>94276</v>
      </c>
      <c r="I35" s="54">
        <v>47128</v>
      </c>
      <c r="J35" s="55">
        <v>47148</v>
      </c>
      <c r="K35" s="53">
        <v>94328</v>
      </c>
      <c r="L35" s="53">
        <v>47090</v>
      </c>
      <c r="M35" s="54">
        <v>47238</v>
      </c>
      <c r="N35" s="56">
        <f>SUM(N36:N37)</f>
        <v>94221</v>
      </c>
      <c r="O35" s="56">
        <f>SUM(O36:O37)</f>
        <v>47005</v>
      </c>
      <c r="P35" s="57">
        <f>SUM(P36:P37)</f>
        <v>47216</v>
      </c>
      <c r="Q35" s="8" t="s">
        <v>51</v>
      </c>
    </row>
    <row r="36" spans="1:18" ht="23.1" customHeight="1" x14ac:dyDescent="0.3">
      <c r="B36" s="8" t="s">
        <v>52</v>
      </c>
      <c r="E36" s="53">
        <v>6093</v>
      </c>
      <c r="F36" s="54">
        <v>2960</v>
      </c>
      <c r="G36" s="55">
        <v>3133</v>
      </c>
      <c r="H36" s="53">
        <v>6011</v>
      </c>
      <c r="I36" s="54">
        <v>2915</v>
      </c>
      <c r="J36" s="55">
        <v>3096</v>
      </c>
      <c r="K36" s="53">
        <v>5940</v>
      </c>
      <c r="L36" s="54">
        <v>2871</v>
      </c>
      <c r="M36" s="55">
        <v>3069</v>
      </c>
      <c r="N36" s="56">
        <f>SUM(O36:P36)</f>
        <v>5897</v>
      </c>
      <c r="O36" s="57">
        <v>2839</v>
      </c>
      <c r="P36" s="57">
        <v>3058</v>
      </c>
      <c r="R36" s="8" t="s">
        <v>53</v>
      </c>
    </row>
    <row r="37" spans="1:18" ht="23.1" customHeight="1" x14ac:dyDescent="0.3">
      <c r="B37" s="8" t="s">
        <v>19</v>
      </c>
      <c r="E37" s="53">
        <v>88117</v>
      </c>
      <c r="F37" s="54">
        <v>44096</v>
      </c>
      <c r="G37" s="55">
        <v>44021</v>
      </c>
      <c r="H37" s="53">
        <v>88265</v>
      </c>
      <c r="I37" s="54">
        <v>44213</v>
      </c>
      <c r="J37" s="55">
        <v>44052</v>
      </c>
      <c r="K37" s="53">
        <v>88388</v>
      </c>
      <c r="L37" s="54">
        <v>44219</v>
      </c>
      <c r="M37" s="55">
        <v>44169</v>
      </c>
      <c r="N37" s="56">
        <f>SUM(O37:P37)</f>
        <v>88324</v>
      </c>
      <c r="O37" s="57">
        <v>44166</v>
      </c>
      <c r="P37" s="57">
        <v>44158</v>
      </c>
      <c r="R37" s="8" t="s">
        <v>27</v>
      </c>
    </row>
    <row r="38" spans="1:18" ht="23.1" customHeight="1" x14ac:dyDescent="0.3">
      <c r="A38" s="61" t="s">
        <v>54</v>
      </c>
      <c r="B38" s="60"/>
      <c r="C38" s="60"/>
      <c r="D38" s="25"/>
      <c r="E38" s="53">
        <v>44994</v>
      </c>
      <c r="F38" s="54">
        <v>22664</v>
      </c>
      <c r="G38" s="55">
        <v>22330</v>
      </c>
      <c r="H38" s="53">
        <v>44762</v>
      </c>
      <c r="I38" s="54">
        <v>22521</v>
      </c>
      <c r="J38" s="55">
        <v>22241</v>
      </c>
      <c r="K38" s="53">
        <v>44813</v>
      </c>
      <c r="L38" s="53">
        <v>22543</v>
      </c>
      <c r="M38" s="54">
        <v>22270</v>
      </c>
      <c r="N38" s="56">
        <f>SUM(N39:N40)</f>
        <v>44712</v>
      </c>
      <c r="O38" s="56">
        <f>SUM(O39:O40)</f>
        <v>22501</v>
      </c>
      <c r="P38" s="57">
        <f>SUM(P39:P40)</f>
        <v>22211</v>
      </c>
      <c r="Q38" s="8" t="s">
        <v>55</v>
      </c>
    </row>
    <row r="39" spans="1:18" ht="23.1" customHeight="1" x14ac:dyDescent="0.3">
      <c r="A39" s="59"/>
      <c r="B39" s="8" t="s">
        <v>56</v>
      </c>
      <c r="C39" s="59"/>
      <c r="D39" s="26"/>
      <c r="E39" s="53">
        <v>5160</v>
      </c>
      <c r="F39" s="54">
        <v>2537</v>
      </c>
      <c r="G39" s="55">
        <v>2623</v>
      </c>
      <c r="H39" s="53">
        <v>5125</v>
      </c>
      <c r="I39" s="54">
        <v>2505</v>
      </c>
      <c r="J39" s="55">
        <v>2620</v>
      </c>
      <c r="K39" s="53">
        <v>5127</v>
      </c>
      <c r="L39" s="54">
        <v>2492</v>
      </c>
      <c r="M39" s="55">
        <v>2635</v>
      </c>
      <c r="N39" s="56">
        <f>SUM(O39:P39)</f>
        <v>5102</v>
      </c>
      <c r="O39" s="57">
        <v>2470</v>
      </c>
      <c r="P39" s="57">
        <v>2632</v>
      </c>
      <c r="R39" s="8" t="s">
        <v>57</v>
      </c>
    </row>
    <row r="40" spans="1:18" ht="23.1" customHeight="1" x14ac:dyDescent="0.3">
      <c r="B40" s="8" t="s">
        <v>19</v>
      </c>
      <c r="E40" s="53">
        <v>39834</v>
      </c>
      <c r="F40" s="54">
        <v>20127</v>
      </c>
      <c r="G40" s="55">
        <v>19707</v>
      </c>
      <c r="H40" s="53">
        <v>39637</v>
      </c>
      <c r="I40" s="54">
        <v>20016</v>
      </c>
      <c r="J40" s="55">
        <v>19621</v>
      </c>
      <c r="K40" s="53">
        <v>39686</v>
      </c>
      <c r="L40" s="54">
        <v>20051</v>
      </c>
      <c r="M40" s="55">
        <v>19635</v>
      </c>
      <c r="N40" s="56">
        <f>SUM(O40:P40)</f>
        <v>39610</v>
      </c>
      <c r="O40" s="57">
        <v>20031</v>
      </c>
      <c r="P40" s="57">
        <v>19579</v>
      </c>
      <c r="R40" s="8" t="s">
        <v>27</v>
      </c>
    </row>
    <row r="41" spans="1:18" ht="23.1" customHeight="1" x14ac:dyDescent="0.3">
      <c r="A41" s="8" t="s">
        <v>58</v>
      </c>
      <c r="E41" s="53">
        <v>135708</v>
      </c>
      <c r="F41" s="54">
        <v>67504</v>
      </c>
      <c r="G41" s="55">
        <v>68204</v>
      </c>
      <c r="H41" s="53">
        <v>135223</v>
      </c>
      <c r="I41" s="54">
        <v>67209</v>
      </c>
      <c r="J41" s="55">
        <v>68014</v>
      </c>
      <c r="K41" s="53">
        <v>135579</v>
      </c>
      <c r="L41" s="53">
        <v>67370</v>
      </c>
      <c r="M41" s="54">
        <v>68209</v>
      </c>
      <c r="N41" s="56">
        <f>SUM(N42:N43)</f>
        <v>135695</v>
      </c>
      <c r="O41" s="56">
        <f>SUM(O42:O43)</f>
        <v>67442</v>
      </c>
      <c r="P41" s="57">
        <f>SUM(P42:P43)</f>
        <v>68253</v>
      </c>
      <c r="Q41" s="8" t="s">
        <v>59</v>
      </c>
    </row>
    <row r="42" spans="1:18" ht="23.1" customHeight="1" x14ac:dyDescent="0.3">
      <c r="B42" s="8" t="s">
        <v>60</v>
      </c>
      <c r="E42" s="53">
        <v>5014</v>
      </c>
      <c r="F42" s="54">
        <v>2474</v>
      </c>
      <c r="G42" s="55">
        <v>2540</v>
      </c>
      <c r="H42" s="53">
        <v>4946</v>
      </c>
      <c r="I42" s="54">
        <v>2421</v>
      </c>
      <c r="J42" s="55">
        <v>2525</v>
      </c>
      <c r="K42" s="53">
        <v>4956</v>
      </c>
      <c r="L42" s="54">
        <v>2408</v>
      </c>
      <c r="M42" s="55">
        <v>2548</v>
      </c>
      <c r="N42" s="56">
        <f>SUM(O42:P42)</f>
        <v>4933</v>
      </c>
      <c r="O42" s="57">
        <v>2395</v>
      </c>
      <c r="P42" s="57">
        <v>2538</v>
      </c>
      <c r="R42" s="8" t="s">
        <v>61</v>
      </c>
    </row>
    <row r="43" spans="1:18" ht="23.1" customHeight="1" x14ac:dyDescent="0.3">
      <c r="B43" s="8" t="s">
        <v>19</v>
      </c>
      <c r="E43" s="53">
        <v>130694</v>
      </c>
      <c r="F43" s="54">
        <v>65030</v>
      </c>
      <c r="G43" s="55">
        <v>65664</v>
      </c>
      <c r="H43" s="53">
        <v>130277</v>
      </c>
      <c r="I43" s="54">
        <v>64788</v>
      </c>
      <c r="J43" s="55">
        <v>65489</v>
      </c>
      <c r="K43" s="53">
        <v>130623</v>
      </c>
      <c r="L43" s="54">
        <v>64962</v>
      </c>
      <c r="M43" s="55">
        <v>65661</v>
      </c>
      <c r="N43" s="56">
        <f>SUM(O43:P43)</f>
        <v>130762</v>
      </c>
      <c r="O43" s="57">
        <v>65047</v>
      </c>
      <c r="P43" s="57">
        <v>65715</v>
      </c>
      <c r="R43" s="8" t="s">
        <v>27</v>
      </c>
    </row>
    <row r="44" spans="1:18" ht="23.1" customHeight="1" x14ac:dyDescent="0.3">
      <c r="A44" s="8" t="s">
        <v>62</v>
      </c>
      <c r="E44" s="53">
        <v>127539</v>
      </c>
      <c r="F44" s="54">
        <v>64228</v>
      </c>
      <c r="G44" s="55">
        <v>63311</v>
      </c>
      <c r="H44" s="53">
        <v>127877</v>
      </c>
      <c r="I44" s="54">
        <v>64369</v>
      </c>
      <c r="J44" s="55">
        <v>63508</v>
      </c>
      <c r="K44" s="53">
        <v>128928</v>
      </c>
      <c r="L44" s="53">
        <v>64925</v>
      </c>
      <c r="M44" s="54">
        <v>64003</v>
      </c>
      <c r="N44" s="56">
        <f>SUM(N45:N46)</f>
        <v>129396</v>
      </c>
      <c r="O44" s="56">
        <f>SUM(O45:O46)</f>
        <v>65149</v>
      </c>
      <c r="P44" s="57">
        <f>SUM(P45:P46)</f>
        <v>64247</v>
      </c>
      <c r="Q44" s="8" t="s">
        <v>63</v>
      </c>
    </row>
    <row r="45" spans="1:18" ht="23.1" customHeight="1" x14ac:dyDescent="0.3">
      <c r="A45" s="59"/>
      <c r="B45" s="61" t="s">
        <v>64</v>
      </c>
      <c r="C45" s="59"/>
      <c r="D45" s="25"/>
      <c r="E45" s="53">
        <v>3713</v>
      </c>
      <c r="F45" s="54">
        <v>1803</v>
      </c>
      <c r="G45" s="55">
        <v>1910</v>
      </c>
      <c r="H45" s="53">
        <v>3684</v>
      </c>
      <c r="I45" s="54">
        <v>1772</v>
      </c>
      <c r="J45" s="55">
        <v>1912</v>
      </c>
      <c r="K45" s="53">
        <v>3713</v>
      </c>
      <c r="L45" s="54">
        <v>1775</v>
      </c>
      <c r="M45" s="55">
        <v>1938</v>
      </c>
      <c r="N45" s="56">
        <f>SUM(O45:P45)</f>
        <v>3823</v>
      </c>
      <c r="O45" s="57">
        <v>1811</v>
      </c>
      <c r="P45" s="58">
        <v>2012</v>
      </c>
      <c r="R45" s="8" t="s">
        <v>65</v>
      </c>
    </row>
    <row r="46" spans="1:18" ht="23.1" customHeight="1" x14ac:dyDescent="0.3">
      <c r="A46" s="59"/>
      <c r="B46" s="61" t="s">
        <v>19</v>
      </c>
      <c r="C46" s="59"/>
      <c r="D46" s="26"/>
      <c r="E46" s="53">
        <v>123826</v>
      </c>
      <c r="F46" s="54">
        <v>62425</v>
      </c>
      <c r="G46" s="55">
        <v>61401</v>
      </c>
      <c r="H46" s="53">
        <v>124193</v>
      </c>
      <c r="I46" s="54">
        <v>62597</v>
      </c>
      <c r="J46" s="55">
        <v>61596</v>
      </c>
      <c r="K46" s="53">
        <v>125215</v>
      </c>
      <c r="L46" s="54">
        <v>63150</v>
      </c>
      <c r="M46" s="55">
        <v>62065</v>
      </c>
      <c r="N46" s="56">
        <f>SUM(O46:P46)</f>
        <v>125573</v>
      </c>
      <c r="O46" s="57">
        <v>63338</v>
      </c>
      <c r="P46" s="58">
        <v>62235</v>
      </c>
      <c r="R46" s="8" t="s">
        <v>27</v>
      </c>
    </row>
    <row r="47" spans="1:18" ht="24.75" customHeight="1" x14ac:dyDescent="0.3">
      <c r="A47" s="7"/>
      <c r="B47" s="7"/>
      <c r="C47" s="7"/>
      <c r="D47" s="7"/>
      <c r="E47" s="62"/>
      <c r="F47" s="62"/>
      <c r="G47" s="62"/>
      <c r="H47" s="62"/>
      <c r="I47" s="62"/>
      <c r="J47" s="62"/>
      <c r="K47" s="62"/>
      <c r="L47" s="62"/>
      <c r="M47" s="62"/>
      <c r="N47" s="63"/>
      <c r="O47" s="63"/>
      <c r="P47" s="63"/>
      <c r="Q47" s="7"/>
      <c r="R47" s="7"/>
    </row>
    <row r="48" spans="1:18" s="64" customFormat="1" ht="18.75" x14ac:dyDescent="0.3">
      <c r="A48" s="1"/>
      <c r="B48" s="1" t="s">
        <v>0</v>
      </c>
      <c r="C48" s="2">
        <v>1.2</v>
      </c>
      <c r="D48" s="1" t="s">
        <v>40</v>
      </c>
      <c r="E48" s="1"/>
      <c r="F48" s="1"/>
      <c r="G48" s="1"/>
      <c r="H48" s="1"/>
      <c r="I48" s="1"/>
      <c r="J48" s="1"/>
      <c r="K48" s="1"/>
      <c r="L48" s="1"/>
      <c r="M48" s="1"/>
      <c r="N48" s="3"/>
      <c r="O48" s="3"/>
      <c r="P48" s="3"/>
      <c r="Q48" s="1"/>
      <c r="R48" s="1"/>
    </row>
    <row r="49" spans="1:18" x14ac:dyDescent="0.3">
      <c r="A49" s="4"/>
      <c r="B49" s="4" t="s">
        <v>2</v>
      </c>
      <c r="C49" s="5">
        <v>1.2</v>
      </c>
      <c r="D49" s="4" t="s">
        <v>41</v>
      </c>
      <c r="E49" s="4"/>
      <c r="F49" s="4"/>
      <c r="G49" s="4"/>
      <c r="H49" s="4"/>
      <c r="I49" s="4"/>
      <c r="J49" s="4"/>
      <c r="K49" s="4"/>
      <c r="L49" s="4"/>
      <c r="M49" s="4"/>
      <c r="N49" s="6"/>
      <c r="O49" s="6"/>
      <c r="P49" s="6"/>
      <c r="Q49" s="4"/>
      <c r="R49" s="4"/>
    </row>
    <row r="50" spans="1:18" ht="8.2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N50" s="9"/>
      <c r="Q50" s="7"/>
      <c r="R50" s="7"/>
    </row>
    <row r="51" spans="1:18" ht="23.25" customHeight="1" x14ac:dyDescent="0.3">
      <c r="A51" s="11" t="s">
        <v>4</v>
      </c>
      <c r="B51" s="11"/>
      <c r="C51" s="11"/>
      <c r="D51" s="12"/>
      <c r="E51" s="13" t="s">
        <v>5</v>
      </c>
      <c r="F51" s="14"/>
      <c r="G51" s="15"/>
      <c r="H51" s="13" t="s">
        <v>6</v>
      </c>
      <c r="I51" s="14"/>
      <c r="J51" s="15"/>
      <c r="K51" s="13" t="s">
        <v>7</v>
      </c>
      <c r="L51" s="14"/>
      <c r="M51" s="15"/>
      <c r="N51" s="16" t="s">
        <v>8</v>
      </c>
      <c r="O51" s="17"/>
      <c r="P51" s="18"/>
      <c r="Q51" s="19" t="s">
        <v>9</v>
      </c>
      <c r="R51" s="20"/>
    </row>
    <row r="52" spans="1:18" ht="17.25" customHeight="1" x14ac:dyDescent="0.3">
      <c r="A52" s="65"/>
      <c r="B52" s="65"/>
      <c r="C52" s="65"/>
      <c r="D52" s="22"/>
      <c r="E52" s="23" t="s">
        <v>10</v>
      </c>
      <c r="F52" s="24" t="s">
        <v>11</v>
      </c>
      <c r="G52" s="25" t="s">
        <v>12</v>
      </c>
      <c r="H52" s="26" t="s">
        <v>10</v>
      </c>
      <c r="I52" s="24" t="s">
        <v>11</v>
      </c>
      <c r="J52" s="26" t="s">
        <v>12</v>
      </c>
      <c r="K52" s="27" t="s">
        <v>10</v>
      </c>
      <c r="L52" s="24" t="s">
        <v>11</v>
      </c>
      <c r="M52" s="26" t="s">
        <v>12</v>
      </c>
      <c r="N52" s="28" t="s">
        <v>10</v>
      </c>
      <c r="O52" s="29" t="s">
        <v>11</v>
      </c>
      <c r="P52" s="30" t="s">
        <v>12</v>
      </c>
      <c r="Q52" s="31"/>
      <c r="R52" s="32"/>
    </row>
    <row r="53" spans="1:18" x14ac:dyDescent="0.3">
      <c r="A53" s="33"/>
      <c r="B53" s="33"/>
      <c r="C53" s="33"/>
      <c r="D53" s="34"/>
      <c r="E53" s="35" t="s">
        <v>13</v>
      </c>
      <c r="F53" s="36" t="s">
        <v>14</v>
      </c>
      <c r="G53" s="37" t="s">
        <v>15</v>
      </c>
      <c r="H53" s="38" t="s">
        <v>13</v>
      </c>
      <c r="I53" s="36" t="s">
        <v>14</v>
      </c>
      <c r="J53" s="38" t="s">
        <v>15</v>
      </c>
      <c r="K53" s="36" t="s">
        <v>13</v>
      </c>
      <c r="L53" s="36" t="s">
        <v>14</v>
      </c>
      <c r="M53" s="38" t="s">
        <v>15</v>
      </c>
      <c r="N53" s="39" t="s">
        <v>13</v>
      </c>
      <c r="O53" s="39" t="s">
        <v>14</v>
      </c>
      <c r="P53" s="40" t="s">
        <v>15</v>
      </c>
      <c r="Q53" s="41"/>
      <c r="R53" s="42"/>
    </row>
    <row r="54" spans="1:18" ht="23.1" customHeight="1" x14ac:dyDescent="0.3">
      <c r="A54" s="66" t="s">
        <v>66</v>
      </c>
      <c r="B54" s="67"/>
      <c r="C54" s="67"/>
      <c r="D54" s="67"/>
      <c r="E54" s="50">
        <v>30911</v>
      </c>
      <c r="F54" s="51">
        <v>15452</v>
      </c>
      <c r="G54" s="52">
        <v>15459</v>
      </c>
      <c r="H54" s="70">
        <v>30899</v>
      </c>
      <c r="I54" s="71">
        <v>15461</v>
      </c>
      <c r="J54" s="72">
        <v>15438</v>
      </c>
      <c r="K54" s="73">
        <v>31003</v>
      </c>
      <c r="L54" s="73">
        <v>15490</v>
      </c>
      <c r="M54" s="73">
        <v>15513</v>
      </c>
      <c r="N54" s="74">
        <f>SUM(N55:N56)</f>
        <v>31054</v>
      </c>
      <c r="O54" s="74">
        <f>SUM(O55:O56)</f>
        <v>15463</v>
      </c>
      <c r="P54" s="75">
        <f>SUM(P55:P56)</f>
        <v>15591</v>
      </c>
      <c r="Q54" s="76" t="s">
        <v>67</v>
      </c>
    </row>
    <row r="55" spans="1:18" ht="23.1" customHeight="1" x14ac:dyDescent="0.3">
      <c r="B55" s="8" t="s">
        <v>68</v>
      </c>
      <c r="E55" s="50">
        <v>4406</v>
      </c>
      <c r="F55" s="51">
        <v>2155</v>
      </c>
      <c r="G55" s="52">
        <v>2251</v>
      </c>
      <c r="H55" s="70">
        <v>4433</v>
      </c>
      <c r="I55" s="71">
        <v>2167</v>
      </c>
      <c r="J55" s="72">
        <v>2266</v>
      </c>
      <c r="K55" s="73">
        <v>4455</v>
      </c>
      <c r="L55" s="77">
        <v>2168</v>
      </c>
      <c r="M55" s="78">
        <v>2287</v>
      </c>
      <c r="N55" s="74">
        <f>SUM(O55:P55)</f>
        <v>4480</v>
      </c>
      <c r="O55" s="79">
        <v>2183</v>
      </c>
      <c r="P55" s="79">
        <v>2297</v>
      </c>
      <c r="R55" s="8" t="s">
        <v>69</v>
      </c>
    </row>
    <row r="56" spans="1:18" ht="23.1" customHeight="1" x14ac:dyDescent="0.3">
      <c r="B56" s="8" t="s">
        <v>19</v>
      </c>
      <c r="E56" s="50">
        <v>26505</v>
      </c>
      <c r="F56" s="51">
        <v>13297</v>
      </c>
      <c r="G56" s="52">
        <v>13208</v>
      </c>
      <c r="H56" s="70">
        <v>26466</v>
      </c>
      <c r="I56" s="71">
        <v>13294</v>
      </c>
      <c r="J56" s="72">
        <v>13172</v>
      </c>
      <c r="K56" s="73">
        <v>26548</v>
      </c>
      <c r="L56" s="77">
        <v>13322</v>
      </c>
      <c r="M56" s="78">
        <v>13226</v>
      </c>
      <c r="N56" s="74">
        <f>SUM(O56:P56)</f>
        <v>26574</v>
      </c>
      <c r="O56" s="79">
        <v>13280</v>
      </c>
      <c r="P56" s="79">
        <v>13294</v>
      </c>
      <c r="Q56" s="7"/>
      <c r="R56" s="7" t="s">
        <v>27</v>
      </c>
    </row>
    <row r="57" spans="1:18" ht="23.1" customHeight="1" x14ac:dyDescent="0.3">
      <c r="A57" s="8" t="s">
        <v>70</v>
      </c>
      <c r="E57" s="50">
        <v>52907</v>
      </c>
      <c r="F57" s="51">
        <v>26634</v>
      </c>
      <c r="G57" s="52">
        <v>26273</v>
      </c>
      <c r="H57" s="70">
        <v>52770</v>
      </c>
      <c r="I57" s="71">
        <v>26506</v>
      </c>
      <c r="J57" s="72">
        <v>26264</v>
      </c>
      <c r="K57" s="73">
        <v>52956</v>
      </c>
      <c r="L57" s="73">
        <v>26591</v>
      </c>
      <c r="M57" s="77">
        <v>26365</v>
      </c>
      <c r="N57" s="74">
        <f>SUM(N58:N59)</f>
        <v>52921</v>
      </c>
      <c r="O57" s="74">
        <f>SUM(O58:O59)</f>
        <v>26521</v>
      </c>
      <c r="P57" s="79">
        <f>SUM(P58:P59)</f>
        <v>26400</v>
      </c>
      <c r="Q57" s="8" t="s">
        <v>71</v>
      </c>
    </row>
    <row r="58" spans="1:18" ht="23.1" customHeight="1" x14ac:dyDescent="0.3">
      <c r="B58" s="8" t="s">
        <v>72</v>
      </c>
      <c r="E58" s="53">
        <v>2541</v>
      </c>
      <c r="F58" s="54">
        <v>1288</v>
      </c>
      <c r="G58" s="55">
        <v>1253</v>
      </c>
      <c r="H58" s="73">
        <v>2469</v>
      </c>
      <c r="I58" s="77">
        <v>1245</v>
      </c>
      <c r="J58" s="78">
        <v>1224</v>
      </c>
      <c r="K58" s="73">
        <v>2467</v>
      </c>
      <c r="L58" s="77">
        <v>1240</v>
      </c>
      <c r="M58" s="78">
        <v>1227</v>
      </c>
      <c r="N58" s="74">
        <f>SUM(O58:P58)</f>
        <v>2500</v>
      </c>
      <c r="O58" s="79">
        <v>1251</v>
      </c>
      <c r="P58" s="79">
        <v>1249</v>
      </c>
      <c r="R58" s="8" t="s">
        <v>73</v>
      </c>
    </row>
    <row r="59" spans="1:18" ht="23.1" customHeight="1" x14ac:dyDescent="0.3">
      <c r="B59" s="8" t="s">
        <v>19</v>
      </c>
      <c r="E59" s="53">
        <v>50366</v>
      </c>
      <c r="F59" s="54">
        <v>25346</v>
      </c>
      <c r="G59" s="55">
        <v>25020</v>
      </c>
      <c r="H59" s="73">
        <v>50301</v>
      </c>
      <c r="I59" s="77">
        <v>25261</v>
      </c>
      <c r="J59" s="78">
        <v>25040</v>
      </c>
      <c r="K59" s="73">
        <v>50489</v>
      </c>
      <c r="L59" s="77">
        <v>25351</v>
      </c>
      <c r="M59" s="78">
        <v>25138</v>
      </c>
      <c r="N59" s="74">
        <f>SUM(O59:P59)</f>
        <v>50421</v>
      </c>
      <c r="O59" s="79">
        <v>25270</v>
      </c>
      <c r="P59" s="79">
        <v>25151</v>
      </c>
      <c r="R59" s="8" t="s">
        <v>27</v>
      </c>
    </row>
    <row r="60" spans="1:18" ht="23.1" customHeight="1" x14ac:dyDescent="0.3">
      <c r="A60" s="8" t="s">
        <v>74</v>
      </c>
      <c r="E60" s="53">
        <v>39399</v>
      </c>
      <c r="F60" s="54">
        <v>20058</v>
      </c>
      <c r="G60" s="55">
        <v>19341</v>
      </c>
      <c r="H60" s="73">
        <v>39557</v>
      </c>
      <c r="I60" s="77">
        <v>20163</v>
      </c>
      <c r="J60" s="78">
        <v>19394</v>
      </c>
      <c r="K60" s="73">
        <v>39951</v>
      </c>
      <c r="L60" s="73">
        <v>20380</v>
      </c>
      <c r="M60" s="77">
        <v>19571</v>
      </c>
      <c r="N60" s="74">
        <f>SUM(N61:N62)</f>
        <v>40193</v>
      </c>
      <c r="O60" s="74">
        <f>SUM(O61:O62)</f>
        <v>20473</v>
      </c>
      <c r="P60" s="79">
        <f>SUM(P61:P62)</f>
        <v>19720</v>
      </c>
      <c r="Q60" s="8" t="s">
        <v>75</v>
      </c>
    </row>
    <row r="61" spans="1:18" ht="23.1" customHeight="1" x14ac:dyDescent="0.3">
      <c r="B61" s="8" t="s">
        <v>76</v>
      </c>
      <c r="E61" s="53">
        <v>6379</v>
      </c>
      <c r="F61" s="54">
        <v>3203</v>
      </c>
      <c r="G61" s="55">
        <v>3176</v>
      </c>
      <c r="H61" s="73">
        <v>6328</v>
      </c>
      <c r="I61" s="77">
        <v>3180</v>
      </c>
      <c r="J61" s="78">
        <v>3148</v>
      </c>
      <c r="K61" s="73">
        <v>6356</v>
      </c>
      <c r="L61" s="77">
        <v>3192</v>
      </c>
      <c r="M61" s="78">
        <v>3164</v>
      </c>
      <c r="N61" s="74">
        <f t="shared" ref="N61:N66" si="0">SUM(O61:P61)</f>
        <v>6379</v>
      </c>
      <c r="O61" s="79">
        <v>3187</v>
      </c>
      <c r="P61" s="79">
        <v>3192</v>
      </c>
      <c r="R61" s="8" t="s">
        <v>77</v>
      </c>
    </row>
    <row r="62" spans="1:18" ht="23.1" customHeight="1" x14ac:dyDescent="0.3">
      <c r="A62" s="61"/>
      <c r="B62" s="60" t="s">
        <v>19</v>
      </c>
      <c r="C62" s="60"/>
      <c r="D62" s="25"/>
      <c r="E62" s="53">
        <v>33020</v>
      </c>
      <c r="F62" s="54">
        <v>16855</v>
      </c>
      <c r="G62" s="55">
        <v>16165</v>
      </c>
      <c r="H62" s="73">
        <v>33229</v>
      </c>
      <c r="I62" s="77">
        <v>16983</v>
      </c>
      <c r="J62" s="78">
        <v>16246</v>
      </c>
      <c r="K62" s="73">
        <v>33595</v>
      </c>
      <c r="L62" s="77">
        <v>17188</v>
      </c>
      <c r="M62" s="78">
        <v>16407</v>
      </c>
      <c r="N62" s="74">
        <f t="shared" si="0"/>
        <v>33814</v>
      </c>
      <c r="O62" s="79">
        <v>17286</v>
      </c>
      <c r="P62" s="79">
        <v>16528</v>
      </c>
      <c r="R62" s="8" t="s">
        <v>27</v>
      </c>
    </row>
    <row r="63" spans="1:18" ht="23.1" customHeight="1" x14ac:dyDescent="0.3">
      <c r="A63" s="61" t="s">
        <v>78</v>
      </c>
      <c r="C63" s="59"/>
      <c r="D63" s="26"/>
      <c r="E63" s="53">
        <v>37111</v>
      </c>
      <c r="F63" s="54">
        <v>18872</v>
      </c>
      <c r="G63" s="55">
        <v>18239</v>
      </c>
      <c r="H63" s="73">
        <v>37116</v>
      </c>
      <c r="I63" s="77">
        <v>18917</v>
      </c>
      <c r="J63" s="78">
        <v>18199</v>
      </c>
      <c r="K63" s="73">
        <v>37399</v>
      </c>
      <c r="L63" s="77">
        <v>19063</v>
      </c>
      <c r="M63" s="78">
        <v>18336</v>
      </c>
      <c r="N63" s="74">
        <f t="shared" si="0"/>
        <v>37551</v>
      </c>
      <c r="O63" s="79">
        <v>19094</v>
      </c>
      <c r="P63" s="79">
        <v>18457</v>
      </c>
      <c r="Q63" s="8" t="s">
        <v>79</v>
      </c>
      <c r="R63" s="69"/>
    </row>
    <row r="64" spans="1:18" ht="23.1" customHeight="1" x14ac:dyDescent="0.3">
      <c r="A64" s="8" t="s">
        <v>80</v>
      </c>
      <c r="E64" s="53">
        <v>45806</v>
      </c>
      <c r="F64" s="54">
        <v>23149</v>
      </c>
      <c r="G64" s="55">
        <v>22657</v>
      </c>
      <c r="H64" s="73">
        <v>45907</v>
      </c>
      <c r="I64" s="77">
        <v>23197</v>
      </c>
      <c r="J64" s="78">
        <v>22710</v>
      </c>
      <c r="K64" s="73">
        <v>46089</v>
      </c>
      <c r="L64" s="77">
        <v>23281</v>
      </c>
      <c r="M64" s="78">
        <v>22808</v>
      </c>
      <c r="N64" s="74">
        <f t="shared" si="0"/>
        <v>46148</v>
      </c>
      <c r="O64" s="79">
        <v>23304</v>
      </c>
      <c r="P64" s="79">
        <v>22844</v>
      </c>
      <c r="Q64" s="8" t="s">
        <v>81</v>
      </c>
      <c r="R64" s="69"/>
    </row>
    <row r="65" spans="1:18" ht="23.1" customHeight="1" x14ac:dyDescent="0.3">
      <c r="A65" s="8" t="s">
        <v>82</v>
      </c>
      <c r="E65" s="53">
        <v>35165</v>
      </c>
      <c r="F65" s="54">
        <v>17400</v>
      </c>
      <c r="G65" s="55">
        <v>17765</v>
      </c>
      <c r="H65" s="73">
        <v>35081</v>
      </c>
      <c r="I65" s="77">
        <v>17364</v>
      </c>
      <c r="J65" s="78">
        <v>17717</v>
      </c>
      <c r="K65" s="73">
        <v>35186</v>
      </c>
      <c r="L65" s="77">
        <v>17415</v>
      </c>
      <c r="M65" s="78">
        <v>17771</v>
      </c>
      <c r="N65" s="74">
        <f t="shared" si="0"/>
        <v>35189</v>
      </c>
      <c r="O65" s="79">
        <v>17403</v>
      </c>
      <c r="P65" s="80">
        <v>17786</v>
      </c>
      <c r="Q65" s="8" t="s">
        <v>83</v>
      </c>
      <c r="R65" s="81"/>
    </row>
    <row r="66" spans="1:18" ht="23.1" customHeight="1" x14ac:dyDescent="0.3">
      <c r="A66" s="8" t="s">
        <v>84</v>
      </c>
      <c r="E66" s="53">
        <v>35342</v>
      </c>
      <c r="F66" s="54">
        <v>17694</v>
      </c>
      <c r="G66" s="55">
        <v>17648</v>
      </c>
      <c r="H66" s="73">
        <v>35265</v>
      </c>
      <c r="I66" s="77">
        <v>17671</v>
      </c>
      <c r="J66" s="78">
        <v>17594</v>
      </c>
      <c r="K66" s="73">
        <v>35376</v>
      </c>
      <c r="L66" s="77">
        <v>17759</v>
      </c>
      <c r="M66" s="78">
        <v>17617</v>
      </c>
      <c r="N66" s="74">
        <f t="shared" si="0"/>
        <v>35467</v>
      </c>
      <c r="O66" s="79">
        <v>17798</v>
      </c>
      <c r="P66" s="80">
        <v>17669</v>
      </c>
      <c r="Q66" s="8" t="s">
        <v>85</v>
      </c>
      <c r="R66" s="69"/>
    </row>
    <row r="67" spans="1:18" ht="8.1" customHeight="1" x14ac:dyDescent="0.3">
      <c r="A67" s="76"/>
      <c r="B67" s="76"/>
      <c r="C67" s="76"/>
      <c r="D67" s="76"/>
      <c r="E67" s="82"/>
      <c r="F67" s="82"/>
      <c r="G67" s="82"/>
      <c r="H67" s="82"/>
      <c r="I67" s="82"/>
      <c r="J67" s="82"/>
      <c r="K67" s="82"/>
      <c r="L67" s="82"/>
      <c r="M67" s="82"/>
      <c r="N67" s="83"/>
      <c r="O67" s="83"/>
      <c r="P67" s="83"/>
      <c r="Q67" s="76"/>
      <c r="R67" s="76"/>
    </row>
    <row r="68" spans="1:18" ht="21" customHeight="1" x14ac:dyDescent="0.3">
      <c r="A68" s="8" t="s">
        <v>86</v>
      </c>
    </row>
    <row r="69" spans="1:18" ht="21" customHeight="1" x14ac:dyDescent="0.3">
      <c r="B69" s="8" t="s">
        <v>87</v>
      </c>
    </row>
  </sheetData>
  <mergeCells count="20">
    <mergeCell ref="A51:D53"/>
    <mergeCell ref="E51:G51"/>
    <mergeCell ref="H51:J51"/>
    <mergeCell ref="K51:M51"/>
    <mergeCell ref="N51:P51"/>
    <mergeCell ref="Q51:R53"/>
    <mergeCell ref="A7:D7"/>
    <mergeCell ref="Q7:R7"/>
    <mergeCell ref="A27:D29"/>
    <mergeCell ref="E27:G27"/>
    <mergeCell ref="H27:J27"/>
    <mergeCell ref="K27:M27"/>
    <mergeCell ref="N27:P27"/>
    <mergeCell ref="Q27:R29"/>
    <mergeCell ref="A4:D6"/>
    <mergeCell ref="E4:G4"/>
    <mergeCell ref="H4:J4"/>
    <mergeCell ref="K4:M4"/>
    <mergeCell ref="N4:P4"/>
    <mergeCell ref="Q4:R6"/>
  </mergeCells>
  <pageMargins left="0.55118110236220474" right="0.15748031496062992" top="0.59055118110236227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2014-09-11T04:19:11Z</dcterms:created>
  <dcterms:modified xsi:type="dcterms:W3CDTF">2014-09-11T04:19:15Z</dcterms:modified>
</cp:coreProperties>
</file>