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0" sheetId="1" r:id="rId1"/>
  </sheets>
  <calcPr calcId="125725"/>
</workbook>
</file>

<file path=xl/calcChain.xml><?xml version="1.0" encoding="utf-8"?>
<calcChain xmlns="http://schemas.openxmlformats.org/spreadsheetml/2006/main">
  <c r="I10" i="1"/>
  <c r="J10"/>
  <c r="L10"/>
  <c r="F11"/>
  <c r="F10" s="1"/>
  <c r="G12"/>
  <c r="G10" s="1"/>
  <c r="K13"/>
  <c r="K10" s="1"/>
  <c r="E15"/>
  <c r="E10" s="1"/>
  <c r="F15"/>
  <c r="G15"/>
  <c r="H15"/>
  <c r="H10" s="1"/>
  <c r="K15"/>
  <c r="L15"/>
  <c r="M15"/>
  <c r="G16"/>
  <c r="H16"/>
  <c r="L16"/>
  <c r="M16"/>
  <c r="K17"/>
  <c r="E20"/>
  <c r="F20"/>
  <c r="G20"/>
  <c r="H20"/>
  <c r="K20"/>
  <c r="L20"/>
  <c r="F22"/>
  <c r="M23"/>
  <c r="M10" s="1"/>
  <c r="G24"/>
  <c r="H24"/>
  <c r="K24"/>
  <c r="M24"/>
  <c r="G25"/>
</calcChain>
</file>

<file path=xl/sharedStrings.xml><?xml version="1.0" encoding="utf-8"?>
<sst xmlns="http://schemas.openxmlformats.org/spreadsheetml/2006/main" count="98" uniqueCount="72">
  <si>
    <t xml:space="preserve">               Surin Secondary Educational Service Area Office, Area  33</t>
  </si>
  <si>
    <t>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</si>
  <si>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</si>
  <si>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</si>
  <si>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 ที่มา:  สำนักงานเขตพื้นที่การศึกษาประถมศึกษาสุรินทร์ เขต 1 , 2 และ 3</t>
  </si>
  <si>
    <t>Nonarai</t>
  </si>
  <si>
    <t>โนนนารายณ์</t>
  </si>
  <si>
    <t>Khwaosinrin</t>
  </si>
  <si>
    <t>เขวาสินรินทร์</t>
  </si>
  <si>
    <t>Sinarong</t>
  </si>
  <si>
    <t xml:space="preserve"> - 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</si>
  <si>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</si>
  <si>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</si>
  <si>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</si>
  <si>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</si>
  <si>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</si>
  <si>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</si>
  <si>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</si>
  <si>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</si>
  <si>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</si>
  <si>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</si>
  <si>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</si>
  <si>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</si>
  <si>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</si>
  <si>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</si>
  <si>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</si>
  <si>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</si>
  <si>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</si>
  <si>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</si>
  <si>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</si>
  <si>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</si>
  <si>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</si>
  <si>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</si>
  <si>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</si>
  <si>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</si>
  <si>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</si>
  <si>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</si>
  <si>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</si>
  <si>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</si>
  <si>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</si>
  <si>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</si>
  <si>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</si>
  <si>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immigration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</si>
  <si>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</si>
  <si>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</si>
  <si>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</si>
  <si>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</si>
  <si>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</si>
  <si>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</si>
  <si>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</si>
  <si>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</si>
  <si>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</si>
  <si>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</si>
  <si>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>กรณีอื่นๆ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</si>
  <si>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</si>
  <si>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</si>
  <si>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</si>
  <si>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</si>
  <si>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</si>
  <si>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</si>
  <si>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</si>
  <si>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</si>
  <si>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</si>
  <si>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</si>
  <si>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</si>
  <si>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</si>
  <si>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Dropout cause</t>
  </si>
  <si>
    <t>อำเภอ</t>
  </si>
  <si>
    <t>NUMBER OF STUDENTS DROPOUT OF SCHOOL BY IMPORTANT CAUSES AND DISTRICTS: ACADEMIC YEAR 2011</t>
  </si>
  <si>
    <t>TABLE</t>
  </si>
  <si>
    <t>จำนวนนักเรียนที่ออกกลางคัน จำแนกตามสาเหตุที่สำคัญ เป็นรายอำเภอ ปีการศึกษา 2554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</si>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</sst>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left" indent="1"/>
    </xf>
    <xf numFmtId="0" fontId="1" fillId="0" borderId="5" xfId="0" applyFont="1" applyBorder="1"/>
    <xf numFmtId="41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41" fontId="1" fillId="0" borderId="0" xfId="0" applyNumberFormat="1" applyFont="1" applyBorder="1"/>
    <xf numFmtId="41" fontId="1" fillId="0" borderId="7" xfId="0" applyNumberFormat="1" applyFont="1" applyBorder="1"/>
    <xf numFmtId="41" fontId="1" fillId="0" borderId="6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41" fontId="1" fillId="0" borderId="0" xfId="0" applyNumberFormat="1" applyFont="1" applyBorder="1" applyAlignment="1">
      <alignment horizontal="right"/>
    </xf>
    <xf numFmtId="41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41" fontId="1" fillId="0" borderId="5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1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2" fontId="6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85725</xdr:rowOff>
    </xdr:from>
    <xdr:to>
      <xdr:col>16</xdr:col>
      <xdr:colOff>333375</xdr:colOff>
      <xdr:row>30</xdr:row>
      <xdr:rowOff>219075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582150" y="85725"/>
          <a:ext cx="457200" cy="6915150"/>
          <a:chOff x="9620250" y="0"/>
          <a:chExt cx="449011" cy="67056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32503" y="323273"/>
            <a:ext cx="336758" cy="37869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0250" y="0"/>
            <a:ext cx="430302" cy="406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95916" y="3513811"/>
            <a:ext cx="6378049" cy="552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1"/>
  <sheetViews>
    <sheetView showGridLines="0" tabSelected="1" zoomScaleNormal="100" workbookViewId="0">
      <selection activeCell="O35" sqref="O35"/>
    </sheetView>
  </sheetViews>
  <sheetFormatPr defaultRowHeight="21.75"/>
  <cols>
    <col min="1" max="1" width="1.7109375" customWidth="1"/>
    <col min="2" max="2" width="6.42578125" customWidth="1"/>
    <col min="3" max="3" width="4.28515625" customWidth="1"/>
    <col min="4" max="4" width="5.7109375" customWidth="1"/>
    <col min="5" max="5" width="11.140625" customWidth="1"/>
    <col min="6" max="6" width="12.7109375" customWidth="1"/>
    <col min="7" max="9" width="11.140625" customWidth="1"/>
    <col min="10" max="10" width="11.7109375" customWidth="1"/>
    <col min="11" max="11" width="11.140625" customWidth="1"/>
    <col min="12" max="12" width="11.7109375" customWidth="1"/>
    <col min="13" max="13" width="11.140625" customWidth="1"/>
    <col min="14" max="14" width="1.140625" customWidth="1"/>
    <col min="15" max="15" width="21" customWidth="1"/>
    <col min="16" max="16" width="2.28515625" customWidth="1"/>
    <col min="17" max="17" width="6" customWidth="1"/>
  </cols>
  <sheetData>
    <row r="1" spans="1:16" s="79" customFormat="1" ht="21">
      <c r="B1" s="80" t="s">
        <v>71</v>
      </c>
      <c r="C1" s="78">
        <v>3.1</v>
      </c>
      <c r="D1" s="80" t="s">
        <v>70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6" s="76" customFormat="1" ht="18.75" customHeight="1">
      <c r="B2" s="77" t="s">
        <v>69</v>
      </c>
      <c r="C2" s="78">
        <v>3.1</v>
      </c>
      <c r="D2" s="77" t="s">
        <v>68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" ht="5.25" customHeight="1"/>
    <row r="4" spans="1:16" ht="19.5" customHeight="1">
      <c r="A4" s="75" t="s">
        <v>67</v>
      </c>
      <c r="B4" s="74"/>
      <c r="C4" s="74"/>
      <c r="D4" s="73"/>
      <c r="E4" s="72" t="s">
        <v>66</v>
      </c>
      <c r="F4" s="71"/>
      <c r="G4" s="71"/>
      <c r="H4" s="71"/>
      <c r="I4" s="71"/>
      <c r="J4" s="71"/>
      <c r="K4" s="71"/>
      <c r="L4" s="71"/>
      <c r="M4" s="70"/>
      <c r="N4" s="69" t="s">
        <v>65</v>
      </c>
      <c r="O4" s="68"/>
    </row>
    <row r="5" spans="1:16" ht="19.5" customHeight="1">
      <c r="A5" s="60"/>
      <c r="B5" s="59"/>
      <c r="C5" s="59"/>
      <c r="D5" s="58"/>
      <c r="E5" s="66"/>
      <c r="G5" s="66"/>
      <c r="H5" s="67" t="s">
        <v>64</v>
      </c>
      <c r="I5" s="66"/>
      <c r="J5" s="65"/>
      <c r="K5" s="64" t="s">
        <v>63</v>
      </c>
      <c r="L5" s="62" t="s">
        <v>62</v>
      </c>
      <c r="M5" s="63"/>
      <c r="N5" s="55"/>
      <c r="O5" s="54"/>
    </row>
    <row r="6" spans="1:16" ht="19.5" customHeight="1">
      <c r="A6" s="60"/>
      <c r="B6" s="59"/>
      <c r="C6" s="59"/>
      <c r="D6" s="58"/>
      <c r="E6" s="40" t="s">
        <v>61</v>
      </c>
      <c r="F6" s="62" t="s">
        <v>60</v>
      </c>
      <c r="G6" s="61" t="s">
        <v>59</v>
      </c>
      <c r="H6" s="40" t="s">
        <v>58</v>
      </c>
      <c r="I6" s="61" t="s">
        <v>57</v>
      </c>
      <c r="J6" s="61" t="s">
        <v>56</v>
      </c>
      <c r="K6" s="40" t="s">
        <v>55</v>
      </c>
      <c r="L6" s="41" t="s">
        <v>54</v>
      </c>
      <c r="M6" s="61" t="s">
        <v>53</v>
      </c>
      <c r="N6" s="55"/>
      <c r="O6" s="54"/>
    </row>
    <row r="7" spans="1:16" ht="19.5" customHeight="1">
      <c r="A7" s="60"/>
      <c r="B7" s="59"/>
      <c r="C7" s="59"/>
      <c r="D7" s="58"/>
      <c r="E7" s="57" t="s">
        <v>52</v>
      </c>
      <c r="F7" s="40" t="s">
        <v>51</v>
      </c>
      <c r="G7" s="41" t="s">
        <v>50</v>
      </c>
      <c r="H7" s="41" t="s">
        <v>49</v>
      </c>
      <c r="I7" s="40" t="s">
        <v>48</v>
      </c>
      <c r="J7" s="40" t="s">
        <v>47</v>
      </c>
      <c r="K7" s="41" t="s">
        <v>46</v>
      </c>
      <c r="L7" s="56" t="s">
        <v>45</v>
      </c>
      <c r="M7" s="40" t="s">
        <v>44</v>
      </c>
      <c r="N7" s="55"/>
      <c r="O7" s="54"/>
    </row>
    <row r="8" spans="1:16" ht="19.5" customHeight="1">
      <c r="A8" s="53"/>
      <c r="B8" s="52"/>
      <c r="C8" s="52"/>
      <c r="D8" s="51"/>
      <c r="E8" s="48"/>
      <c r="F8" s="47"/>
      <c r="G8" s="50"/>
      <c r="H8" s="49" t="s">
        <v>43</v>
      </c>
      <c r="I8" s="47"/>
      <c r="J8" s="47"/>
      <c r="K8" s="49" t="s">
        <v>42</v>
      </c>
      <c r="L8" s="48"/>
      <c r="M8" s="47"/>
      <c r="N8" s="46"/>
      <c r="O8" s="45"/>
    </row>
    <row r="9" spans="1:16" s="3" customFormat="1" ht="3" customHeight="1">
      <c r="A9" s="44"/>
      <c r="B9" s="44"/>
      <c r="C9" s="44"/>
      <c r="D9" s="43"/>
      <c r="E9" s="42"/>
      <c r="F9" s="40"/>
      <c r="G9" s="32"/>
      <c r="H9" s="41"/>
      <c r="I9" s="40"/>
      <c r="J9" s="40"/>
      <c r="K9" s="32"/>
      <c r="L9" s="41"/>
      <c r="M9" s="40"/>
      <c r="N9" s="39"/>
      <c r="O9" s="38"/>
    </row>
    <row r="10" spans="1:16" s="31" customFormat="1" ht="20.45" customHeight="1">
      <c r="A10" s="37" t="s">
        <v>41</v>
      </c>
      <c r="B10" s="37"/>
      <c r="C10" s="37"/>
      <c r="D10" s="36"/>
      <c r="E10" s="35">
        <f>SUM(E11:E27)</f>
        <v>164</v>
      </c>
      <c r="F10" s="35">
        <f>SUM(F11:F27)</f>
        <v>262</v>
      </c>
      <c r="G10" s="35">
        <f>SUM(G11:G27)</f>
        <v>171</v>
      </c>
      <c r="H10" s="35">
        <f>SUM(H11:H27)</f>
        <v>453</v>
      </c>
      <c r="I10" s="35">
        <f>SUM(I11:I27)</f>
        <v>3</v>
      </c>
      <c r="J10" s="35">
        <f>SUM(J11:J27)</f>
        <v>15</v>
      </c>
      <c r="K10" s="35">
        <f>SUM(K11:K27)</f>
        <v>237</v>
      </c>
      <c r="L10" s="35">
        <f>SUM(L11:L27)</f>
        <v>126</v>
      </c>
      <c r="M10" s="35">
        <f>SUM(M11:M27)</f>
        <v>602</v>
      </c>
      <c r="N10" s="34"/>
      <c r="O10" s="33" t="s">
        <v>40</v>
      </c>
      <c r="P10" s="32"/>
    </row>
    <row r="11" spans="1:16" ht="20.45" customHeight="1">
      <c r="A11" s="2"/>
      <c r="B11" s="12" t="s">
        <v>39</v>
      </c>
      <c r="C11" s="12"/>
      <c r="D11" s="11"/>
      <c r="E11" s="15">
        <v>7</v>
      </c>
      <c r="F11" s="16">
        <f>2+17</f>
        <v>19</v>
      </c>
      <c r="G11" s="15">
        <v>24</v>
      </c>
      <c r="H11" s="16">
        <v>136</v>
      </c>
      <c r="I11" s="15">
        <v>1</v>
      </c>
      <c r="J11" s="16"/>
      <c r="K11" s="14">
        <v>61</v>
      </c>
      <c r="L11" s="30">
        <v>10</v>
      </c>
      <c r="M11" s="16">
        <v>12</v>
      </c>
      <c r="N11" s="9"/>
      <c r="O11" s="29" t="s">
        <v>38</v>
      </c>
      <c r="P11" s="28"/>
    </row>
    <row r="12" spans="1:16" ht="20.45" customHeight="1">
      <c r="A12" s="2"/>
      <c r="B12" s="12" t="s">
        <v>37</v>
      </c>
      <c r="C12" s="27"/>
      <c r="D12" s="26"/>
      <c r="E12" s="20">
        <v>0</v>
      </c>
      <c r="F12" s="10">
        <v>0</v>
      </c>
      <c r="G12" s="20">
        <f>2+4</f>
        <v>6</v>
      </c>
      <c r="H12" s="10">
        <v>2</v>
      </c>
      <c r="I12" s="20" t="s">
        <v>10</v>
      </c>
      <c r="J12" s="10" t="s">
        <v>10</v>
      </c>
      <c r="K12" s="20">
        <v>11</v>
      </c>
      <c r="L12" s="19">
        <v>3</v>
      </c>
      <c r="M12" s="10" t="s">
        <v>10</v>
      </c>
      <c r="N12" s="9"/>
      <c r="O12" s="25" t="s">
        <v>36</v>
      </c>
      <c r="P12" s="25"/>
    </row>
    <row r="13" spans="1:16" ht="20.45" customHeight="1">
      <c r="A13" s="2"/>
      <c r="B13" s="12" t="s">
        <v>35</v>
      </c>
      <c r="C13" s="12"/>
      <c r="D13" s="11"/>
      <c r="E13" s="20">
        <v>8</v>
      </c>
      <c r="F13" s="10">
        <v>1</v>
      </c>
      <c r="G13" s="10">
        <v>7</v>
      </c>
      <c r="H13" s="10">
        <v>76</v>
      </c>
      <c r="I13" s="20" t="s">
        <v>10</v>
      </c>
      <c r="J13" s="10">
        <v>1</v>
      </c>
      <c r="K13" s="20">
        <f>3+9</f>
        <v>12</v>
      </c>
      <c r="L13" s="19">
        <v>2</v>
      </c>
      <c r="M13" s="10" t="s">
        <v>10</v>
      </c>
      <c r="N13" s="9"/>
      <c r="O13" s="25" t="s">
        <v>34</v>
      </c>
      <c r="P13" s="24"/>
    </row>
    <row r="14" spans="1:16" ht="20.45" customHeight="1">
      <c r="A14" s="2"/>
      <c r="B14" s="12" t="s">
        <v>33</v>
      </c>
      <c r="C14" s="12"/>
      <c r="D14" s="11"/>
      <c r="E14" s="15">
        <v>2</v>
      </c>
      <c r="F14" s="16">
        <v>55</v>
      </c>
      <c r="G14" s="15">
        <v>7</v>
      </c>
      <c r="H14" s="16"/>
      <c r="I14" s="15"/>
      <c r="J14" s="16"/>
      <c r="K14" s="15">
        <v>19</v>
      </c>
      <c r="L14" s="14"/>
      <c r="M14" s="10">
        <v>19</v>
      </c>
      <c r="N14" s="9"/>
      <c r="O14" s="25" t="s">
        <v>32</v>
      </c>
      <c r="P14" s="24"/>
    </row>
    <row r="15" spans="1:16" ht="20.45" customHeight="1">
      <c r="A15" s="2"/>
      <c r="B15" s="12" t="s">
        <v>31</v>
      </c>
      <c r="C15" s="12"/>
      <c r="D15" s="11"/>
      <c r="E15" s="15">
        <f>36+11</f>
        <v>47</v>
      </c>
      <c r="F15" s="16">
        <f>10+19</f>
        <v>29</v>
      </c>
      <c r="G15" s="15">
        <f>24+16</f>
        <v>40</v>
      </c>
      <c r="H15" s="16">
        <f>42+32</f>
        <v>74</v>
      </c>
      <c r="I15" s="20">
        <v>1</v>
      </c>
      <c r="J15" s="16">
        <v>6</v>
      </c>
      <c r="K15" s="15">
        <f>32+13</f>
        <v>45</v>
      </c>
      <c r="L15" s="14">
        <f>4+12</f>
        <v>16</v>
      </c>
      <c r="M15" s="10">
        <f>46+27</f>
        <v>73</v>
      </c>
      <c r="N15" s="9"/>
      <c r="O15" s="25" t="s">
        <v>30</v>
      </c>
      <c r="P15" s="24"/>
    </row>
    <row r="16" spans="1:16" ht="20.45" customHeight="1">
      <c r="A16" s="2"/>
      <c r="B16" s="12" t="s">
        <v>29</v>
      </c>
      <c r="C16" s="12"/>
      <c r="D16" s="11"/>
      <c r="E16" s="20">
        <v>16</v>
      </c>
      <c r="F16" s="20">
        <v>21</v>
      </c>
      <c r="G16" s="15">
        <f>12+10</f>
        <v>22</v>
      </c>
      <c r="H16" s="16">
        <f>6+1</f>
        <v>7</v>
      </c>
      <c r="I16" s="20" t="s">
        <v>10</v>
      </c>
      <c r="J16" s="20" t="s">
        <v>10</v>
      </c>
      <c r="K16" s="15">
        <v>2</v>
      </c>
      <c r="L16" s="14">
        <f>2+19</f>
        <v>21</v>
      </c>
      <c r="M16" s="10">
        <f>34+1</f>
        <v>35</v>
      </c>
      <c r="N16" s="9"/>
      <c r="O16" s="25" t="s">
        <v>28</v>
      </c>
      <c r="P16" s="24"/>
    </row>
    <row r="17" spans="1:16" ht="20.45" customHeight="1">
      <c r="A17" s="2"/>
      <c r="B17" s="21" t="s">
        <v>27</v>
      </c>
      <c r="C17" s="21"/>
      <c r="D17" s="17"/>
      <c r="E17" s="20">
        <v>8</v>
      </c>
      <c r="F17" s="20">
        <v>14</v>
      </c>
      <c r="G17" s="20">
        <v>19</v>
      </c>
      <c r="H17" s="20">
        <v>16</v>
      </c>
      <c r="I17" s="20" t="s">
        <v>10</v>
      </c>
      <c r="J17" s="20">
        <v>2</v>
      </c>
      <c r="K17" s="15">
        <f>1+9</f>
        <v>10</v>
      </c>
      <c r="L17" s="10">
        <v>3</v>
      </c>
      <c r="M17" s="10">
        <v>41</v>
      </c>
      <c r="N17" s="9"/>
      <c r="O17" s="25" t="s">
        <v>26</v>
      </c>
      <c r="P17" s="24"/>
    </row>
    <row r="18" spans="1:16" ht="20.45" customHeight="1">
      <c r="A18" s="2"/>
      <c r="B18" s="21" t="s">
        <v>25</v>
      </c>
      <c r="C18" s="21"/>
      <c r="D18" s="17"/>
      <c r="E18" s="20" t="s">
        <v>10</v>
      </c>
      <c r="F18" s="20" t="s">
        <v>10</v>
      </c>
      <c r="G18" s="20" t="s">
        <v>10</v>
      </c>
      <c r="H18" s="20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0" t="s">
        <v>10</v>
      </c>
      <c r="N18" s="9"/>
      <c r="O18" s="8" t="s">
        <v>24</v>
      </c>
      <c r="P18" s="13"/>
    </row>
    <row r="19" spans="1:16" ht="20.45" customHeight="1">
      <c r="A19" s="2"/>
      <c r="B19" s="21" t="s">
        <v>23</v>
      </c>
      <c r="C19" s="21"/>
      <c r="D19" s="17"/>
      <c r="E19" s="15">
        <v>12</v>
      </c>
      <c r="F19" s="16">
        <v>11</v>
      </c>
      <c r="G19" s="15">
        <v>4</v>
      </c>
      <c r="H19" s="16"/>
      <c r="I19" s="15"/>
      <c r="J19" s="16">
        <v>2</v>
      </c>
      <c r="K19" s="15">
        <v>1</v>
      </c>
      <c r="L19" s="14">
        <v>5</v>
      </c>
      <c r="M19" s="10" t="s">
        <v>10</v>
      </c>
      <c r="N19" s="9"/>
      <c r="O19" s="8" t="s">
        <v>22</v>
      </c>
      <c r="P19" s="13"/>
    </row>
    <row r="20" spans="1:16" ht="20.45" customHeight="1">
      <c r="A20" s="2"/>
      <c r="B20" s="21" t="s">
        <v>21</v>
      </c>
      <c r="C20" s="23"/>
      <c r="D20" s="22"/>
      <c r="E20" s="20">
        <f>2+12</f>
        <v>14</v>
      </c>
      <c r="F20" s="10">
        <f>1+38</f>
        <v>39</v>
      </c>
      <c r="G20" s="15">
        <f>2+3</f>
        <v>5</v>
      </c>
      <c r="H20" s="16">
        <f>16+2+7</f>
        <v>25</v>
      </c>
      <c r="I20" s="20" t="s">
        <v>10</v>
      </c>
      <c r="J20" s="16">
        <v>4</v>
      </c>
      <c r="K20" s="15">
        <f>12+15+1</f>
        <v>28</v>
      </c>
      <c r="L20" s="14">
        <f>10+6</f>
        <v>16</v>
      </c>
      <c r="M20" s="10">
        <v>166</v>
      </c>
      <c r="N20" s="9"/>
      <c r="O20" s="8" t="s">
        <v>20</v>
      </c>
      <c r="P20" s="13"/>
    </row>
    <row r="21" spans="1:16" ht="20.45" customHeight="1">
      <c r="A21" s="2"/>
      <c r="B21" s="12" t="s">
        <v>19</v>
      </c>
      <c r="C21" s="12"/>
      <c r="D21" s="11"/>
      <c r="E21" s="15">
        <v>22</v>
      </c>
      <c r="F21" s="16">
        <v>16</v>
      </c>
      <c r="G21" s="15">
        <v>11</v>
      </c>
      <c r="H21" s="16">
        <v>54</v>
      </c>
      <c r="I21" s="15"/>
      <c r="J21" s="16"/>
      <c r="K21" s="15">
        <v>5</v>
      </c>
      <c r="L21" s="14"/>
      <c r="M21" s="10">
        <v>10</v>
      </c>
      <c r="N21" s="9"/>
      <c r="O21" s="8" t="s">
        <v>18</v>
      </c>
      <c r="P21" s="13"/>
    </row>
    <row r="22" spans="1:16" ht="20.45" customHeight="1">
      <c r="A22" s="2"/>
      <c r="B22" s="21" t="s">
        <v>17</v>
      </c>
      <c r="C22" s="21"/>
      <c r="D22" s="17"/>
      <c r="E22" s="15"/>
      <c r="F22" s="16">
        <f>1+2</f>
        <v>3</v>
      </c>
      <c r="G22" s="15">
        <v>1</v>
      </c>
      <c r="H22" s="16">
        <v>4</v>
      </c>
      <c r="I22" s="15"/>
      <c r="J22" s="16"/>
      <c r="K22" s="15">
        <v>1</v>
      </c>
      <c r="L22" s="14">
        <v>2</v>
      </c>
      <c r="M22" s="10">
        <v>49</v>
      </c>
      <c r="N22" s="9"/>
      <c r="O22" s="8" t="s">
        <v>16</v>
      </c>
      <c r="P22" s="13"/>
    </row>
    <row r="23" spans="1:16" ht="20.45" customHeight="1">
      <c r="A23" s="2"/>
      <c r="B23" s="18" t="s">
        <v>15</v>
      </c>
      <c r="C23" s="18"/>
      <c r="D23" s="17"/>
      <c r="E23" s="20">
        <v>1</v>
      </c>
      <c r="F23" s="20">
        <v>46</v>
      </c>
      <c r="G23" s="20">
        <v>9</v>
      </c>
      <c r="H23" s="20" t="s">
        <v>10</v>
      </c>
      <c r="I23" s="20">
        <v>1</v>
      </c>
      <c r="J23" s="20" t="s">
        <v>10</v>
      </c>
      <c r="K23" s="15">
        <v>10</v>
      </c>
      <c r="L23" s="19">
        <v>3</v>
      </c>
      <c r="M23" s="10">
        <f>32+14</f>
        <v>46</v>
      </c>
      <c r="N23" s="9"/>
      <c r="O23" s="8" t="s">
        <v>14</v>
      </c>
      <c r="P23" s="13"/>
    </row>
    <row r="24" spans="1:16" ht="20.45" customHeight="1">
      <c r="A24" s="2"/>
      <c r="B24" s="18" t="s">
        <v>13</v>
      </c>
      <c r="C24" s="18"/>
      <c r="D24" s="17"/>
      <c r="E24" s="20" t="s">
        <v>10</v>
      </c>
      <c r="F24" s="16">
        <v>4</v>
      </c>
      <c r="G24" s="15">
        <f>6+2</f>
        <v>8</v>
      </c>
      <c r="H24" s="16">
        <f>2+43</f>
        <v>45</v>
      </c>
      <c r="I24" s="20" t="s">
        <v>10</v>
      </c>
      <c r="J24" s="20" t="s">
        <v>10</v>
      </c>
      <c r="K24" s="15">
        <f>4+22</f>
        <v>26</v>
      </c>
      <c r="L24" s="19">
        <v>32</v>
      </c>
      <c r="M24" s="10">
        <f>108+5</f>
        <v>113</v>
      </c>
      <c r="N24" s="9"/>
      <c r="O24" s="8" t="s">
        <v>12</v>
      </c>
      <c r="P24" s="13"/>
    </row>
    <row r="25" spans="1:16" ht="20.45" customHeight="1">
      <c r="A25" s="2"/>
      <c r="B25" s="18" t="s">
        <v>11</v>
      </c>
      <c r="C25" s="18"/>
      <c r="D25" s="17"/>
      <c r="E25" s="15">
        <v>22</v>
      </c>
      <c r="F25" s="10">
        <v>1</v>
      </c>
      <c r="G25" s="15">
        <f>6+1</f>
        <v>7</v>
      </c>
      <c r="H25" s="10">
        <v>2</v>
      </c>
      <c r="I25" s="10" t="s">
        <v>10</v>
      </c>
      <c r="J25" s="10" t="s">
        <v>10</v>
      </c>
      <c r="K25" s="10" t="s">
        <v>10</v>
      </c>
      <c r="L25" s="14">
        <v>8</v>
      </c>
      <c r="M25" s="10">
        <v>34</v>
      </c>
      <c r="N25" s="9"/>
      <c r="O25" s="8" t="s">
        <v>9</v>
      </c>
      <c r="P25" s="13"/>
    </row>
    <row r="26" spans="1:16" ht="20.45" customHeight="1">
      <c r="A26" s="2"/>
      <c r="B26" s="18" t="s">
        <v>8</v>
      </c>
      <c r="C26" s="18"/>
      <c r="D26" s="17"/>
      <c r="E26" s="15">
        <v>0</v>
      </c>
      <c r="F26" s="16">
        <v>2</v>
      </c>
      <c r="G26" s="15">
        <v>0</v>
      </c>
      <c r="H26" s="16">
        <v>1</v>
      </c>
      <c r="I26" s="15">
        <v>0</v>
      </c>
      <c r="J26" s="16">
        <v>0</v>
      </c>
      <c r="K26" s="15">
        <v>6</v>
      </c>
      <c r="L26" s="14">
        <v>0</v>
      </c>
      <c r="M26" s="10">
        <v>4</v>
      </c>
      <c r="N26" s="9"/>
      <c r="O26" s="8" t="s">
        <v>7</v>
      </c>
      <c r="P26" s="13"/>
    </row>
    <row r="27" spans="1:16" ht="20.45" customHeight="1">
      <c r="A27" s="2"/>
      <c r="B27" s="12" t="s">
        <v>6</v>
      </c>
      <c r="C27" s="12"/>
      <c r="D27" s="11"/>
      <c r="E27" s="10">
        <v>5</v>
      </c>
      <c r="F27" s="10">
        <v>1</v>
      </c>
      <c r="G27" s="10">
        <v>1</v>
      </c>
      <c r="H27" s="10">
        <v>11</v>
      </c>
      <c r="I27" s="10">
        <v>0</v>
      </c>
      <c r="J27" s="10">
        <v>0</v>
      </c>
      <c r="K27" s="10">
        <v>0</v>
      </c>
      <c r="L27" s="10">
        <v>5</v>
      </c>
      <c r="M27" s="10">
        <v>0</v>
      </c>
      <c r="N27" s="9"/>
      <c r="O27" s="8" t="s">
        <v>5</v>
      </c>
      <c r="P27" s="8"/>
    </row>
    <row r="28" spans="1:16" ht="3" customHeight="1">
      <c r="A28" s="4"/>
      <c r="B28" s="4"/>
      <c r="C28" s="4"/>
      <c r="D28" s="7"/>
      <c r="E28" s="7"/>
      <c r="F28" s="6"/>
      <c r="G28" s="7"/>
      <c r="H28" s="6"/>
      <c r="I28" s="7"/>
      <c r="J28" s="6"/>
      <c r="K28" s="7"/>
      <c r="L28" s="4"/>
      <c r="M28" s="6"/>
      <c r="N28" s="5"/>
      <c r="O28" s="4"/>
      <c r="P28" s="3"/>
    </row>
    <row r="29" spans="1:16" ht="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s="1" customFormat="1" ht="18">
      <c r="B30" s="1" t="s">
        <v>4</v>
      </c>
      <c r="I30" s="1" t="s">
        <v>3</v>
      </c>
    </row>
    <row r="31" spans="1:16" s="1" customFormat="1" ht="18">
      <c r="B31" s="1" t="s">
        <v>2</v>
      </c>
      <c r="C31" s="1" t="s">
        <v>1</v>
      </c>
      <c r="I31" s="1" t="s">
        <v>0</v>
      </c>
    </row>
  </sheetData>
  <mergeCells count="29">
    <mergeCell ref="O27:P27"/>
    <mergeCell ref="O21:P21"/>
    <mergeCell ref="O22:P22"/>
    <mergeCell ref="O23:P23"/>
    <mergeCell ref="O24:P24"/>
    <mergeCell ref="O25:P25"/>
    <mergeCell ref="O26:P26"/>
    <mergeCell ref="B26:D2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B19:D19"/>
    <mergeCell ref="B20:D20"/>
    <mergeCell ref="B22:D22"/>
    <mergeCell ref="B23:D23"/>
    <mergeCell ref="B24:D24"/>
    <mergeCell ref="B25:D25"/>
    <mergeCell ref="N4:O8"/>
    <mergeCell ref="E4:M4"/>
    <mergeCell ref="A10:D10"/>
    <mergeCell ref="A4:D8"/>
    <mergeCell ref="B17:D17"/>
    <mergeCell ref="B18:D18"/>
  </mergeCells>
  <pageMargins left="0.55118110236220474" right="0.15748031496062992" top="0.3937007874015748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2013-01-22T09:36:22Z</dcterms:created>
  <dcterms:modified xsi:type="dcterms:W3CDTF">2013-01-22T09:36:45Z</dcterms:modified>
</cp:coreProperties>
</file>