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(16.1)" sheetId="1" r:id="rId1"/>
  </sheets>
  <calcPr calcId="125725"/>
</workbook>
</file>

<file path=xl/calcChain.xml><?xml version="1.0" encoding="utf-8"?>
<calcChain xmlns="http://schemas.openxmlformats.org/spreadsheetml/2006/main">
  <c r="E38" i="1"/>
  <c r="E37"/>
  <c r="E36"/>
  <c r="E35"/>
  <c r="E34"/>
  <c r="E33"/>
  <c r="E32"/>
  <c r="E25"/>
  <c r="E24"/>
  <c r="E23"/>
  <c r="E22"/>
  <c r="E21"/>
  <c r="E20"/>
  <c r="E19"/>
  <c r="E18"/>
  <c r="E17"/>
  <c r="E16"/>
  <c r="E15"/>
  <c r="E14"/>
  <c r="E13"/>
  <c r="E12"/>
  <c r="E11"/>
  <c r="E10"/>
  <c r="E9"/>
  <c r="K8"/>
  <c r="J8"/>
  <c r="I8"/>
  <c r="H8"/>
  <c r="G8"/>
  <c r="F8"/>
  <c r="E8"/>
</calcChain>
</file>

<file path=xl/sharedStrings.xml><?xml version="1.0" encoding="utf-8"?>
<sst xmlns="http://schemas.openxmlformats.org/spreadsheetml/2006/main" count="127" uniqueCount="82">
  <si>
    <t xml:space="preserve">ตาราง   </t>
  </si>
  <si>
    <t>รายได้จากการจัดเก็บเงินภาษีของกรมสรรพากร จำแนกตามประเภทภาษี  เป็นรายอำเภอ พ.ศ. 2554</t>
  </si>
  <si>
    <t xml:space="preserve">TABLE </t>
  </si>
  <si>
    <t>REVENUE TAX BY TYPE OF TAXES AND DISTRICT:  2011</t>
  </si>
  <si>
    <t>ประเภทภาษี (บาท) Type of  taxes (Baht)</t>
  </si>
  <si>
    <t>อำเภอ</t>
  </si>
  <si>
    <t>รวม</t>
  </si>
  <si>
    <t>บุคคลธรรมดา</t>
  </si>
  <si>
    <t>นิติบุคคล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</si>
  <si>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</si>
  <si>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</si>
  <si>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</si>
  <si>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</si>
  <si>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</si>
  <si>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</si>
  <si>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</si>
  <si>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</si>
  <si>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Value added tax</t>
  </si>
  <si>
    <t>Specific duties</t>
  </si>
  <si>
    <t>Stamp duties</t>
  </si>
  <si>
    <t>Others</t>
  </si>
  <si>
    <t>รวมยอด</t>
  </si>
  <si>
    <t>เมืองอุบลราชธานี</t>
  </si>
  <si>
    <t>Muang Ubon  Ratchathani</t>
  </si>
  <si>
    <t>กุดข้าวปุ้น</t>
  </si>
  <si>
    <t>Kut  Khaopun</t>
  </si>
  <si>
    <t>เขมราฐ</t>
  </si>
  <si>
    <t xml:space="preserve">Khemarat </t>
  </si>
  <si>
    <t>เขื่องใน</t>
  </si>
  <si>
    <t>Khuang  Nai</t>
  </si>
  <si>
    <t>โขงเจียม</t>
  </si>
  <si>
    <t>Khong Chiam</t>
  </si>
  <si>
    <t>ดอนมดแดง</t>
  </si>
  <si>
    <t>Don Mot Daeng</t>
  </si>
  <si>
    <t>เดชอุดม</t>
  </si>
  <si>
    <t xml:space="preserve">Det Udom </t>
  </si>
  <si>
    <t>ตระการพืชผล</t>
  </si>
  <si>
    <t>Trakan  Phutphon</t>
  </si>
  <si>
    <t>ตาลสุม</t>
  </si>
  <si>
    <t>Tan  Sum</t>
  </si>
  <si>
    <r>
      <t xml:space="preserve">ทุ่งศรีอุดม  </t>
    </r>
    <r>
      <rPr>
        <vertAlign val="superscript"/>
        <sz val="13"/>
        <rFont val="AngsanaUPC"/>
        <family val="1"/>
      </rPr>
      <t>1</t>
    </r>
  </si>
  <si>
    <t>-</t>
  </si>
  <si>
    <r>
      <t xml:space="preserve">Thung Si Udom  </t>
    </r>
    <r>
      <rPr>
        <vertAlign val="superscript"/>
        <sz val="13"/>
        <rFont val="AngsanaUPC"/>
        <family val="1"/>
      </rPr>
      <t>1</t>
    </r>
  </si>
  <si>
    <t>นาจะหลวย</t>
  </si>
  <si>
    <t>Na Chaluai</t>
  </si>
  <si>
    <t>น้ำยืน</t>
  </si>
  <si>
    <t xml:space="preserve">Nam  Yun </t>
  </si>
  <si>
    <t>บุณฑริก</t>
  </si>
  <si>
    <t>Buntharik</t>
  </si>
  <si>
    <t>พิบูลมังสาหาร</t>
  </si>
  <si>
    <t>Phibunmangsahan</t>
  </si>
  <si>
    <t>โพธิ์ไทร</t>
  </si>
  <si>
    <t>Pho Sai</t>
  </si>
  <si>
    <t>ม่วงสามสิบ</t>
  </si>
  <si>
    <t>Muang Samsip</t>
  </si>
  <si>
    <t>วารินชำราบ</t>
  </si>
  <si>
    <t xml:space="preserve">Warin Chamrap </t>
  </si>
  <si>
    <t>รายได้จากการจัดเก็บเงินภาษีของกรมสรรพากร จำแนกตามประเภทภาษี  เป็นรายอำเภอ พ.ศ. 2554 (ต่อ)</t>
  </si>
  <si>
    <t>REVENUE TAX BY TYPE OF TAXES AND DISTRICT:  2011   (Contd.)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</si>
  <si>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</si>
  <si>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</si>
  <si>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</si>
  <si>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</si>
  <si>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</si>
  <si>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</si>
  <si>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r>
      <t xml:space="preserve">นาเยีย  </t>
    </r>
    <r>
      <rPr>
        <vertAlign val="superscript"/>
        <sz val="13"/>
        <rFont val="AngsanaUPC"/>
        <family val="1"/>
      </rPr>
      <t>2</t>
    </r>
  </si>
  <si>
    <r>
      <t xml:space="preserve">Na Year </t>
    </r>
    <r>
      <rPr>
        <vertAlign val="superscript"/>
        <sz val="13"/>
        <rFont val="AngsanaUPC"/>
        <family val="1"/>
      </rPr>
      <t>2</t>
    </r>
  </si>
  <si>
    <t>เหล่าเสือโก้ก</t>
  </si>
  <si>
    <t>Lao Sua Kok</t>
  </si>
  <si>
    <r>
      <t>นาตาล</t>
    </r>
    <r>
      <rPr>
        <vertAlign val="superscript"/>
        <sz val="13"/>
        <rFont val="AngsanaUPC"/>
        <family val="1"/>
        <charset val="222"/>
      </rPr>
      <t xml:space="preserve"> 3</t>
    </r>
  </si>
  <si>
    <r>
      <t xml:space="preserve">Na Tan </t>
    </r>
    <r>
      <rPr>
        <vertAlign val="superscript"/>
        <sz val="13"/>
        <rFont val="AngsanaUPC"/>
        <family val="1"/>
      </rPr>
      <t>3</t>
    </r>
  </si>
  <si>
    <t>สว่างวีระวงศ์</t>
  </si>
  <si>
    <t>Swang Wirawong</t>
  </si>
  <si>
    <r>
      <t>น้ำขุ่น</t>
    </r>
    <r>
      <rPr>
        <vertAlign val="superscript"/>
        <sz val="13"/>
        <rFont val="AngsanaUPC"/>
        <family val="1"/>
      </rPr>
      <t>4</t>
    </r>
  </si>
  <si>
    <r>
      <t xml:space="preserve">Nam Khun </t>
    </r>
    <r>
      <rPr>
        <vertAlign val="superscript"/>
        <sz val="13"/>
        <rFont val="AngsanaUPC"/>
        <family val="1"/>
      </rPr>
      <t>4</t>
    </r>
  </si>
  <si>
    <t xml:space="preserve">       ที่มา:  สำนักงานสรรพากรพื้นที่อุบลราชธานี</t>
  </si>
  <si>
    <t xml:space="preserve">  Source:   Ubon Ratchathani  Provincial Revenue Office</t>
  </si>
  <si>
    <t>หมายเหตุ</t>
  </si>
  <si>
    <t>***  (1) ยุบรวมกับพื้นที่สาขาเดชอุดม</t>
  </si>
  <si>
    <t>***  (2) ยุบรวมกับพื้นที่สาขาวารินชำราบ</t>
  </si>
  <si>
    <t>***  (3) ยุบรวมกับพื้นที่สาขาเขมราฐ</t>
  </si>
  <si>
    <t>***  (4) ยุบรวมกับพื้นที่สาขาน้ำยืน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</si>
</sst>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</font>
    <font>
      <b/>
      <sz val="14"/>
      <name val="AngsanaUPC"/>
      <family val="1"/>
    </font>
    <font>
      <sz val="12"/>
      <name val="AngsanaUPC"/>
      <family val="1"/>
    </font>
    <font>
      <vertAlign val="superscript"/>
      <sz val="13"/>
      <name val="AngsanaUPC"/>
      <family val="1"/>
    </font>
    <font>
      <vertAlign val="superscript"/>
      <sz val="13"/>
      <name val="AngsanaUPC"/>
      <family val="1"/>
      <charset val="222"/>
    </font>
    <font>
      <sz val="13"/>
      <name val="AngsanaUPC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4" fillId="0" borderId="0" xfId="1" applyFont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4" fillId="0" borderId="0" xfId="1" applyFont="1" applyBorder="1"/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1" xfId="1" applyFont="1" applyBorder="1"/>
    <xf numFmtId="0" fontId="5" fillId="0" borderId="0" xfId="1" applyFont="1" applyBorder="1"/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43" fontId="6" fillId="0" borderId="9" xfId="2" applyNumberFormat="1" applyFont="1" applyFill="1" applyBorder="1"/>
    <xf numFmtId="0" fontId="7" fillId="0" borderId="0" xfId="1" applyFont="1" applyFill="1" applyBorder="1"/>
    <xf numFmtId="0" fontId="2" fillId="0" borderId="0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5" fillId="0" borderId="15" xfId="1" applyFont="1" applyBorder="1"/>
    <xf numFmtId="0" fontId="2" fillId="0" borderId="16" xfId="1" applyFont="1" applyBorder="1" applyAlignment="1">
      <alignment horizontal="center"/>
    </xf>
    <xf numFmtId="43" fontId="8" fillId="0" borderId="17" xfId="3" applyFont="1" applyBorder="1"/>
    <xf numFmtId="0" fontId="4" fillId="0" borderId="15" xfId="1" applyFont="1" applyBorder="1"/>
    <xf numFmtId="0" fontId="5" fillId="0" borderId="15" xfId="1" quotePrefix="1" applyFont="1" applyBorder="1" applyAlignment="1">
      <alignment horizontal="left"/>
    </xf>
    <xf numFmtId="0" fontId="5" fillId="0" borderId="0" xfId="1" quotePrefix="1" applyFont="1" applyBorder="1" applyAlignment="1">
      <alignment horizontal="left"/>
    </xf>
    <xf numFmtId="43" fontId="8" fillId="0" borderId="0" xfId="3" applyFont="1" applyBorder="1"/>
    <xf numFmtId="43" fontId="4" fillId="0" borderId="0" xfId="1" applyNumberFormat="1" applyFont="1" applyBorder="1"/>
    <xf numFmtId="0" fontId="2" fillId="0" borderId="18" xfId="1" applyFont="1" applyBorder="1" applyAlignment="1">
      <alignment horizontal="center"/>
    </xf>
    <xf numFmtId="0" fontId="5" fillId="0" borderId="18" xfId="1" applyFont="1" applyBorder="1"/>
    <xf numFmtId="0" fontId="2" fillId="0" borderId="19" xfId="1" applyFont="1" applyBorder="1" applyAlignment="1">
      <alignment horizontal="center"/>
    </xf>
    <xf numFmtId="43" fontId="8" fillId="0" borderId="20" xfId="3" applyFont="1" applyBorder="1"/>
    <xf numFmtId="0" fontId="4" fillId="0" borderId="18" xfId="1" applyFont="1" applyBorder="1"/>
    <xf numFmtId="0" fontId="5" fillId="0" borderId="18" xfId="1" quotePrefix="1" applyFont="1" applyBorder="1" applyAlignment="1">
      <alignment horizontal="left"/>
    </xf>
    <xf numFmtId="0" fontId="2" fillId="0" borderId="18" xfId="1" applyFont="1" applyBorder="1" applyAlignment="1">
      <alignment horizontal="right"/>
    </xf>
    <xf numFmtId="0" fontId="5" fillId="0" borderId="18" xfId="1" applyFont="1" applyBorder="1" applyAlignment="1">
      <alignment horizontal="left"/>
    </xf>
    <xf numFmtId="0" fontId="2" fillId="0" borderId="19" xfId="1" applyFont="1" applyBorder="1" applyAlignment="1">
      <alignment horizontal="right"/>
    </xf>
    <xf numFmtId="43" fontId="8" fillId="0" borderId="20" xfId="3" applyFont="1" applyFill="1" applyBorder="1" applyAlignment="1">
      <alignment horizontal="right"/>
    </xf>
    <xf numFmtId="0" fontId="4" fillId="0" borderId="18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4" fillId="0" borderId="0" xfId="1" applyFont="1" applyAlignment="1">
      <alignment horizontal="right"/>
    </xf>
    <xf numFmtId="43" fontId="4" fillId="0" borderId="0" xfId="1" applyNumberFormat="1" applyFont="1"/>
    <xf numFmtId="0" fontId="5" fillId="0" borderId="0" xfId="1" applyFont="1" applyBorder="1" applyAlignment="1">
      <alignment horizontal="left"/>
    </xf>
    <xf numFmtId="0" fontId="3" fillId="0" borderId="18" xfId="1" applyFont="1" applyBorder="1" applyAlignment="1">
      <alignment horizontal="center"/>
    </xf>
    <xf numFmtId="43" fontId="8" fillId="0" borderId="0" xfId="3" applyFont="1" applyFill="1" applyBorder="1" applyAlignment="1">
      <alignment horizontal="right"/>
    </xf>
    <xf numFmtId="0" fontId="4" fillId="0" borderId="21" xfId="1" applyFont="1" applyBorder="1"/>
    <xf numFmtId="0" fontId="5" fillId="0" borderId="21" xfId="1" applyFont="1" applyBorder="1"/>
    <xf numFmtId="0" fontId="4" fillId="0" borderId="22" xfId="1" applyFont="1" applyBorder="1"/>
    <xf numFmtId="43" fontId="8" fillId="0" borderId="23" xfId="3" applyFont="1" applyFill="1" applyBorder="1" applyAlignment="1">
      <alignment horizontal="right"/>
    </xf>
    <xf numFmtId="0" fontId="5" fillId="0" borderId="21" xfId="1" applyFont="1" applyBorder="1" applyAlignment="1">
      <alignment horizontal="left"/>
    </xf>
    <xf numFmtId="0" fontId="4" fillId="0" borderId="11" xfId="1" applyFont="1" applyBorder="1"/>
    <xf numFmtId="0" fontId="4" fillId="0" borderId="12" xfId="1" applyFont="1" applyBorder="1"/>
    <xf numFmtId="0" fontId="4" fillId="0" borderId="13" xfId="1" applyFont="1" applyBorder="1"/>
    <xf numFmtId="0" fontId="11" fillId="0" borderId="0" xfId="1" applyFont="1" applyAlignment="1">
      <alignment horizontal="right"/>
    </xf>
    <xf numFmtId="0" fontId="11" fillId="0" borderId="0" xfId="2" applyFont="1"/>
    <xf numFmtId="0" fontId="11" fillId="0" borderId="0" xfId="1" applyFont="1"/>
  </cellXfs>
  <cellStyles count="5">
    <cellStyle name="Comma 2" xfId="4"/>
    <cellStyle name="Normal" xfId="0" builtinId="0"/>
    <cellStyle name="Normal 2" xfId="1"/>
    <cellStyle name="เครื่องหมายจุลภาค 2" xfId="3"/>
    <cellStyle name="ปกติ_Copy of sti-5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0</xdr:row>
      <xdr:rowOff>0</xdr:rowOff>
    </xdr:from>
    <xdr:to>
      <xdr:col>15</xdr:col>
      <xdr:colOff>47625</xdr:colOff>
      <xdr:row>25</xdr:row>
      <xdr:rowOff>85725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34525" y="0"/>
          <a:ext cx="447675" cy="6591300"/>
          <a:chOff x="9553575" y="0"/>
          <a:chExt cx="445772" cy="661696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76874" y="1759425"/>
            <a:ext cx="322473" cy="4494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53575" y="6215361"/>
            <a:ext cx="417318" cy="4016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95250</xdr:colOff>
      <xdr:row>25</xdr:row>
      <xdr:rowOff>0</xdr:rowOff>
    </xdr:from>
    <xdr:to>
      <xdr:col>15</xdr:col>
      <xdr:colOff>142875</xdr:colOff>
      <xdr:row>51</xdr:row>
      <xdr:rowOff>247650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9505950" y="6505575"/>
          <a:ext cx="571500" cy="6515100"/>
          <a:chOff x="9629775" y="0"/>
          <a:chExt cx="571499" cy="669955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96450" y="323224"/>
            <a:ext cx="504824" cy="3780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629775" y="0"/>
            <a:ext cx="504824" cy="401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V47"/>
  <sheetViews>
    <sheetView showGridLines="0" tabSelected="1" workbookViewId="0">
      <selection activeCell="Q50" sqref="Q50"/>
    </sheetView>
  </sheetViews>
  <sheetFormatPr defaultRowHeight="21"/>
  <cols>
    <col min="1" max="1" width="1.5" style="6" customWidth="1"/>
    <col min="2" max="2" width="5.125" style="6" customWidth="1"/>
    <col min="3" max="3" width="4.125" style="6" customWidth="1"/>
    <col min="4" max="4" width="4" style="6" customWidth="1"/>
    <col min="5" max="5" width="13" style="6" customWidth="1"/>
    <col min="6" max="6" width="13.5" style="6" customWidth="1"/>
    <col min="7" max="7" width="13.625" style="6" customWidth="1"/>
    <col min="8" max="8" width="12.125" style="6" customWidth="1"/>
    <col min="9" max="9" width="11.5" style="6" customWidth="1"/>
    <col min="10" max="11" width="11" style="6" customWidth="1"/>
    <col min="12" max="12" width="1.125" style="6" customWidth="1"/>
    <col min="13" max="13" width="15.75" style="6" customWidth="1"/>
    <col min="14" max="14" width="6.125" style="6" customWidth="1"/>
    <col min="15" max="15" width="6.875" style="6" customWidth="1"/>
    <col min="16" max="16" width="11.875" style="6" customWidth="1"/>
    <col min="17" max="17" width="13.875" style="6" customWidth="1"/>
    <col min="18" max="18" width="12" style="6" customWidth="1"/>
    <col min="19" max="19" width="10.5" style="6" customWidth="1"/>
    <col min="20" max="20" width="10.125" style="6" customWidth="1"/>
    <col min="21" max="21" width="13.125" style="6" customWidth="1"/>
    <col min="22" max="22" width="13.75" style="6" customWidth="1"/>
    <col min="23" max="16384" width="9" style="6"/>
  </cols>
  <sheetData>
    <row r="1" spans="1:22" s="1" customFormat="1">
      <c r="B1" s="2" t="s">
        <v>0</v>
      </c>
      <c r="C1" s="3">
        <v>16.100000000000001</v>
      </c>
      <c r="D1" s="2" t="s">
        <v>1</v>
      </c>
    </row>
    <row r="2" spans="1:22" s="4" customFormat="1">
      <c r="B2" s="5" t="s">
        <v>2</v>
      </c>
      <c r="C2" s="3">
        <v>16.100000000000001</v>
      </c>
      <c r="D2" s="5" t="s">
        <v>3</v>
      </c>
    </row>
    <row r="3" spans="1:22" ht="6" customHeight="1"/>
    <row r="4" spans="1:22" ht="25.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2"/>
      <c r="L4" s="13"/>
      <c r="M4" s="7"/>
      <c r="N4" s="14"/>
    </row>
    <row r="5" spans="1:22" s="20" customFormat="1" ht="25.5" customHeight="1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8" t="s">
        <v>12</v>
      </c>
      <c r="L5" s="18"/>
      <c r="M5" s="19" t="s">
        <v>13</v>
      </c>
      <c r="N5" s="19"/>
    </row>
    <row r="6" spans="1:22" s="20" customFormat="1" ht="25.5" customHeight="1">
      <c r="A6" s="21"/>
      <c r="B6" s="21"/>
      <c r="C6" s="21"/>
      <c r="D6" s="22"/>
      <c r="E6" s="23" t="s">
        <v>14</v>
      </c>
      <c r="F6" s="24" t="s">
        <v>15</v>
      </c>
      <c r="G6" s="24" t="s">
        <v>16</v>
      </c>
      <c r="H6" s="24" t="s">
        <v>17</v>
      </c>
      <c r="I6" s="24" t="s">
        <v>18</v>
      </c>
      <c r="J6" s="24" t="s">
        <v>19</v>
      </c>
      <c r="K6" s="25" t="s">
        <v>20</v>
      </c>
      <c r="L6" s="25"/>
      <c r="M6" s="26"/>
      <c r="N6" s="27"/>
    </row>
    <row r="7" spans="1:22" s="20" customFormat="1" ht="3.75" customHeight="1">
      <c r="A7" s="28"/>
      <c r="B7" s="28"/>
      <c r="C7" s="28"/>
      <c r="D7" s="29"/>
      <c r="E7" s="30"/>
      <c r="F7" s="17"/>
      <c r="G7" s="17"/>
      <c r="H7" s="17"/>
      <c r="I7" s="17"/>
      <c r="J7" s="17"/>
      <c r="K7" s="31"/>
      <c r="L7" s="19"/>
      <c r="M7" s="27"/>
      <c r="N7" s="27"/>
    </row>
    <row r="8" spans="1:22" ht="27" customHeight="1">
      <c r="A8" s="32" t="s">
        <v>21</v>
      </c>
      <c r="B8" s="32"/>
      <c r="C8" s="32"/>
      <c r="D8" s="33"/>
      <c r="E8" s="34">
        <f>SUM(E9:E25,E32:E39)</f>
        <v>1614947367.1900001</v>
      </c>
      <c r="F8" s="34">
        <f t="shared" ref="F8:K8" si="0">SUM(F9:F25,F32:F39)</f>
        <v>359699546.34999996</v>
      </c>
      <c r="G8" s="34">
        <f t="shared" si="0"/>
        <v>398761580.72000003</v>
      </c>
      <c r="H8" s="34">
        <f t="shared" si="0"/>
        <v>776136144.01999998</v>
      </c>
      <c r="I8" s="34">
        <f t="shared" si="0"/>
        <v>39993372.209999993</v>
      </c>
      <c r="J8" s="34">
        <f t="shared" si="0"/>
        <v>37955006.890000001</v>
      </c>
      <c r="K8" s="34">
        <f t="shared" si="0"/>
        <v>2401717</v>
      </c>
      <c r="L8" s="35"/>
      <c r="M8" s="36" t="s">
        <v>14</v>
      </c>
      <c r="N8" s="36"/>
    </row>
    <row r="9" spans="1:22">
      <c r="A9" s="37"/>
      <c r="B9" s="38" t="s">
        <v>22</v>
      </c>
      <c r="C9" s="37"/>
      <c r="D9" s="39"/>
      <c r="E9" s="40">
        <f>SUM(F9:K9)</f>
        <v>875453579.32999992</v>
      </c>
      <c r="F9" s="40">
        <v>193215471.13</v>
      </c>
      <c r="G9" s="40">
        <v>182377407.72999999</v>
      </c>
      <c r="H9" s="40">
        <v>442344560.91000003</v>
      </c>
      <c r="I9" s="40">
        <v>28465623.559999999</v>
      </c>
      <c r="J9" s="40">
        <v>28018616</v>
      </c>
      <c r="K9" s="40">
        <v>1031900</v>
      </c>
      <c r="L9" s="41"/>
      <c r="M9" s="42" t="s">
        <v>23</v>
      </c>
      <c r="N9" s="43"/>
      <c r="P9" s="44"/>
      <c r="Q9" s="44"/>
      <c r="R9" s="44"/>
      <c r="S9" s="44"/>
      <c r="T9" s="44"/>
      <c r="U9" s="44"/>
      <c r="V9" s="45"/>
    </row>
    <row r="10" spans="1:22">
      <c r="A10" s="46"/>
      <c r="B10" s="47" t="s">
        <v>24</v>
      </c>
      <c r="C10" s="46"/>
      <c r="D10" s="48"/>
      <c r="E10" s="40">
        <f t="shared" ref="E10:E25" si="1">SUM(F10:K10)</f>
        <v>3055432.9800000004</v>
      </c>
      <c r="F10" s="49">
        <v>2235159.85</v>
      </c>
      <c r="G10" s="49">
        <v>528313.29</v>
      </c>
      <c r="H10" s="49">
        <v>223351.66</v>
      </c>
      <c r="I10" s="49">
        <v>1008.18</v>
      </c>
      <c r="J10" s="49">
        <v>51800</v>
      </c>
      <c r="K10" s="49">
        <v>15800</v>
      </c>
      <c r="L10" s="50"/>
      <c r="M10" s="51" t="s">
        <v>25</v>
      </c>
      <c r="N10" s="43"/>
      <c r="P10" s="44"/>
      <c r="Q10" s="44"/>
      <c r="R10" s="44"/>
      <c r="S10" s="44"/>
      <c r="T10" s="44"/>
      <c r="U10" s="44"/>
      <c r="V10" s="45"/>
    </row>
    <row r="11" spans="1:22">
      <c r="A11" s="46"/>
      <c r="B11" s="47" t="s">
        <v>26</v>
      </c>
      <c r="C11" s="46"/>
      <c r="D11" s="48"/>
      <c r="E11" s="40">
        <f t="shared" si="1"/>
        <v>23015446.799999997</v>
      </c>
      <c r="F11" s="49">
        <v>8643799.0099999998</v>
      </c>
      <c r="G11" s="49">
        <v>6298219.2699999996</v>
      </c>
      <c r="H11" s="49">
        <v>7676315.21</v>
      </c>
      <c r="I11" s="49">
        <v>64392.31</v>
      </c>
      <c r="J11" s="49">
        <v>264221</v>
      </c>
      <c r="K11" s="49">
        <v>68500</v>
      </c>
      <c r="L11" s="50"/>
      <c r="M11" s="51" t="s">
        <v>27</v>
      </c>
      <c r="N11" s="43"/>
      <c r="P11" s="44"/>
      <c r="Q11" s="44"/>
      <c r="R11" s="44"/>
      <c r="S11" s="44"/>
      <c r="T11" s="44"/>
      <c r="U11" s="44"/>
      <c r="V11" s="45"/>
    </row>
    <row r="12" spans="1:22">
      <c r="A12" s="46"/>
      <c r="B12" s="47" t="s">
        <v>28</v>
      </c>
      <c r="C12" s="46"/>
      <c r="D12" s="48"/>
      <c r="E12" s="40">
        <f t="shared" si="1"/>
        <v>20211038.280000001</v>
      </c>
      <c r="F12" s="49">
        <v>9237422.5199999996</v>
      </c>
      <c r="G12" s="49">
        <v>3999300.66</v>
      </c>
      <c r="H12" s="49">
        <v>6330553.6200000001</v>
      </c>
      <c r="I12" s="49">
        <v>199235.48</v>
      </c>
      <c r="J12" s="49">
        <v>349726</v>
      </c>
      <c r="K12" s="49">
        <v>94800</v>
      </c>
      <c r="L12" s="50"/>
      <c r="M12" s="51" t="s">
        <v>29</v>
      </c>
      <c r="N12" s="43"/>
      <c r="P12" s="44"/>
      <c r="Q12" s="44"/>
      <c r="R12" s="44"/>
      <c r="S12" s="44"/>
      <c r="T12" s="44"/>
      <c r="U12" s="44"/>
      <c r="V12" s="45"/>
    </row>
    <row r="13" spans="1:22">
      <c r="A13" s="46"/>
      <c r="B13" s="47" t="s">
        <v>30</v>
      </c>
      <c r="C13" s="46"/>
      <c r="D13" s="48"/>
      <c r="E13" s="40">
        <f t="shared" si="1"/>
        <v>4358264.49</v>
      </c>
      <c r="F13" s="49">
        <v>2257407.73</v>
      </c>
      <c r="G13" s="49">
        <v>771236.27</v>
      </c>
      <c r="H13" s="49">
        <v>449849.77</v>
      </c>
      <c r="I13" s="49">
        <v>749474.72</v>
      </c>
      <c r="J13" s="49">
        <v>102496</v>
      </c>
      <c r="K13" s="49">
        <v>27800</v>
      </c>
      <c r="L13" s="50"/>
      <c r="M13" s="51" t="s">
        <v>31</v>
      </c>
      <c r="N13" s="43"/>
      <c r="P13" s="44"/>
      <c r="Q13" s="44"/>
      <c r="R13" s="44"/>
      <c r="S13" s="44"/>
      <c r="T13" s="44"/>
      <c r="U13" s="44"/>
      <c r="V13" s="45"/>
    </row>
    <row r="14" spans="1:22">
      <c r="A14" s="46"/>
      <c r="B14" s="47" t="s">
        <v>32</v>
      </c>
      <c r="C14" s="46"/>
      <c r="D14" s="48"/>
      <c r="E14" s="40">
        <f t="shared" si="1"/>
        <v>2602325.9099999997</v>
      </c>
      <c r="F14" s="49">
        <v>1758843.24</v>
      </c>
      <c r="G14" s="49">
        <v>556908.64</v>
      </c>
      <c r="H14" s="49">
        <v>238261.53</v>
      </c>
      <c r="I14" s="49">
        <v>410</v>
      </c>
      <c r="J14" s="49">
        <v>36502.5</v>
      </c>
      <c r="K14" s="49">
        <v>11400</v>
      </c>
      <c r="L14" s="50"/>
      <c r="M14" s="51" t="s">
        <v>33</v>
      </c>
      <c r="N14" s="43"/>
      <c r="P14" s="44"/>
      <c r="Q14" s="44"/>
      <c r="R14" s="44"/>
      <c r="S14" s="44"/>
      <c r="T14" s="44"/>
      <c r="U14" s="44"/>
      <c r="V14" s="45"/>
    </row>
    <row r="15" spans="1:22">
      <c r="A15" s="46"/>
      <c r="B15" s="47" t="s">
        <v>34</v>
      </c>
      <c r="C15" s="46"/>
      <c r="D15" s="48"/>
      <c r="E15" s="40">
        <f t="shared" si="1"/>
        <v>67569085.679999992</v>
      </c>
      <c r="F15" s="49">
        <v>21180391.93</v>
      </c>
      <c r="G15" s="49">
        <v>9610247.6300000008</v>
      </c>
      <c r="H15" s="49">
        <v>32350050.469999999</v>
      </c>
      <c r="I15" s="49">
        <v>2663889.5499999998</v>
      </c>
      <c r="J15" s="49">
        <v>1586706.1</v>
      </c>
      <c r="K15" s="49">
        <v>177800</v>
      </c>
      <c r="L15" s="50"/>
      <c r="M15" s="51" t="s">
        <v>35</v>
      </c>
      <c r="N15" s="43"/>
      <c r="P15" s="44"/>
      <c r="Q15" s="44"/>
      <c r="R15" s="44"/>
      <c r="S15" s="44"/>
      <c r="T15" s="44"/>
      <c r="U15" s="44"/>
      <c r="V15" s="45"/>
    </row>
    <row r="16" spans="1:22">
      <c r="A16" s="46"/>
      <c r="B16" s="47" t="s">
        <v>36</v>
      </c>
      <c r="C16" s="46"/>
      <c r="D16" s="48"/>
      <c r="E16" s="40">
        <f t="shared" si="1"/>
        <v>29477160.099999998</v>
      </c>
      <c r="F16" s="49">
        <v>10805464.119999999</v>
      </c>
      <c r="G16" s="49">
        <v>4746793.17</v>
      </c>
      <c r="H16" s="49">
        <v>12623028.93</v>
      </c>
      <c r="I16" s="49">
        <v>775106.88</v>
      </c>
      <c r="J16" s="49">
        <v>433067</v>
      </c>
      <c r="K16" s="49">
        <v>93700</v>
      </c>
      <c r="L16" s="50"/>
      <c r="M16" s="51" t="s">
        <v>37</v>
      </c>
      <c r="N16" s="43"/>
      <c r="P16" s="44"/>
      <c r="Q16" s="44"/>
      <c r="R16" s="44"/>
      <c r="S16" s="44"/>
      <c r="T16" s="44"/>
      <c r="U16" s="44"/>
      <c r="V16" s="45"/>
    </row>
    <row r="17" spans="1:22">
      <c r="A17" s="46"/>
      <c r="B17" s="47" t="s">
        <v>38</v>
      </c>
      <c r="C17" s="46"/>
      <c r="D17" s="48"/>
      <c r="E17" s="40">
        <f t="shared" si="1"/>
        <v>3217073.0600000005</v>
      </c>
      <c r="F17" s="49">
        <v>2395466.7200000002</v>
      </c>
      <c r="G17" s="49">
        <v>523326.67</v>
      </c>
      <c r="H17" s="49">
        <v>256575.6</v>
      </c>
      <c r="I17" s="49">
        <v>548.17999999999995</v>
      </c>
      <c r="J17" s="49">
        <v>28655.89</v>
      </c>
      <c r="K17" s="49">
        <v>12500</v>
      </c>
      <c r="L17" s="50"/>
      <c r="M17" s="51" t="s">
        <v>39</v>
      </c>
      <c r="N17" s="43"/>
      <c r="P17" s="44"/>
      <c r="Q17" s="44"/>
      <c r="R17" s="44"/>
      <c r="S17" s="44"/>
      <c r="T17" s="44"/>
      <c r="U17" s="44"/>
      <c r="V17" s="45"/>
    </row>
    <row r="18" spans="1:22" s="58" customFormat="1">
      <c r="A18" s="52"/>
      <c r="B18" s="53" t="s">
        <v>40</v>
      </c>
      <c r="C18" s="52"/>
      <c r="D18" s="54"/>
      <c r="E18" s="40">
        <f t="shared" si="1"/>
        <v>0</v>
      </c>
      <c r="F18" s="55" t="s">
        <v>41</v>
      </c>
      <c r="G18" s="55" t="s">
        <v>41</v>
      </c>
      <c r="H18" s="55" t="s">
        <v>41</v>
      </c>
      <c r="I18" s="55" t="s">
        <v>41</v>
      </c>
      <c r="J18" s="55" t="s">
        <v>41</v>
      </c>
      <c r="K18" s="55" t="s">
        <v>41</v>
      </c>
      <c r="L18" s="56"/>
      <c r="M18" s="53" t="s">
        <v>42</v>
      </c>
      <c r="N18" s="57"/>
    </row>
    <row r="19" spans="1:22">
      <c r="A19" s="46"/>
      <c r="B19" s="47" t="s">
        <v>43</v>
      </c>
      <c r="C19" s="46"/>
      <c r="D19" s="48"/>
      <c r="E19" s="40">
        <f t="shared" si="1"/>
        <v>4086105.51</v>
      </c>
      <c r="F19" s="49">
        <v>3105229.92</v>
      </c>
      <c r="G19" s="49">
        <v>663733.82999999996</v>
      </c>
      <c r="H19" s="49">
        <v>144754.03</v>
      </c>
      <c r="I19" s="49">
        <v>182.73</v>
      </c>
      <c r="J19" s="49">
        <v>109505</v>
      </c>
      <c r="K19" s="49">
        <v>62700</v>
      </c>
      <c r="L19" s="50"/>
      <c r="M19" s="51" t="s">
        <v>44</v>
      </c>
      <c r="N19" s="43"/>
      <c r="P19" s="44"/>
      <c r="Q19" s="44"/>
      <c r="R19" s="44"/>
      <c r="S19" s="44"/>
      <c r="T19" s="44"/>
      <c r="U19" s="44"/>
      <c r="V19" s="59"/>
    </row>
    <row r="20" spans="1:22">
      <c r="A20" s="46"/>
      <c r="B20" s="47" t="s">
        <v>45</v>
      </c>
      <c r="C20" s="46"/>
      <c r="D20" s="48"/>
      <c r="E20" s="40">
        <f t="shared" si="1"/>
        <v>21180709.180000003</v>
      </c>
      <c r="F20" s="49">
        <v>6457027.5199999996</v>
      </c>
      <c r="G20" s="49">
        <v>11326636.960000001</v>
      </c>
      <c r="H20" s="49">
        <v>3074787.78</v>
      </c>
      <c r="I20" s="49">
        <v>1400.92</v>
      </c>
      <c r="J20" s="49">
        <v>243956</v>
      </c>
      <c r="K20" s="49">
        <v>76900</v>
      </c>
      <c r="L20" s="50"/>
      <c r="M20" s="51" t="s">
        <v>46</v>
      </c>
      <c r="N20" s="43"/>
      <c r="P20" s="44"/>
      <c r="Q20" s="44"/>
      <c r="R20" s="44"/>
      <c r="S20" s="44"/>
      <c r="T20" s="44"/>
      <c r="U20" s="44"/>
      <c r="V20" s="59"/>
    </row>
    <row r="21" spans="1:22">
      <c r="A21" s="46"/>
      <c r="B21" s="47" t="s">
        <v>47</v>
      </c>
      <c r="C21" s="46"/>
      <c r="D21" s="48"/>
      <c r="E21" s="40">
        <f t="shared" si="1"/>
        <v>11405555.73</v>
      </c>
      <c r="F21" s="49">
        <v>6585111.4800000004</v>
      </c>
      <c r="G21" s="49">
        <v>1435910.63</v>
      </c>
      <c r="H21" s="49">
        <v>1025381.1</v>
      </c>
      <c r="I21" s="49">
        <v>2106110.27</v>
      </c>
      <c r="J21" s="49">
        <v>214442.25</v>
      </c>
      <c r="K21" s="49">
        <v>38600</v>
      </c>
      <c r="L21" s="50"/>
      <c r="M21" s="51" t="s">
        <v>48</v>
      </c>
      <c r="N21" s="43"/>
      <c r="P21" s="44"/>
      <c r="Q21" s="44"/>
      <c r="R21" s="44"/>
      <c r="S21" s="44"/>
      <c r="T21" s="44"/>
      <c r="U21" s="44"/>
      <c r="V21" s="59"/>
    </row>
    <row r="22" spans="1:22">
      <c r="A22" s="46"/>
      <c r="B22" s="47" t="s">
        <v>49</v>
      </c>
      <c r="C22" s="46"/>
      <c r="D22" s="48"/>
      <c r="E22" s="40">
        <f t="shared" si="1"/>
        <v>39106235.260000005</v>
      </c>
      <c r="F22" s="49">
        <v>16484550.49</v>
      </c>
      <c r="G22" s="49">
        <v>5086893.71</v>
      </c>
      <c r="H22" s="49">
        <v>16374266.359999999</v>
      </c>
      <c r="I22" s="49">
        <v>417056.2</v>
      </c>
      <c r="J22" s="49">
        <v>612768.5</v>
      </c>
      <c r="K22" s="49">
        <v>130700</v>
      </c>
      <c r="L22" s="50"/>
      <c r="M22" s="53" t="s">
        <v>50</v>
      </c>
      <c r="N22" s="60"/>
      <c r="P22" s="44"/>
      <c r="Q22" s="44"/>
      <c r="R22" s="44"/>
      <c r="S22" s="44"/>
      <c r="T22" s="44"/>
      <c r="U22" s="44"/>
      <c r="V22" s="59"/>
    </row>
    <row r="23" spans="1:22">
      <c r="A23" s="46"/>
      <c r="B23" s="47" t="s">
        <v>51</v>
      </c>
      <c r="C23" s="46"/>
      <c r="D23" s="48"/>
      <c r="E23" s="40">
        <f t="shared" si="1"/>
        <v>4496560.16</v>
      </c>
      <c r="F23" s="49">
        <v>3096926.29</v>
      </c>
      <c r="G23" s="49">
        <v>910772.87</v>
      </c>
      <c r="H23" s="49">
        <v>346933.24</v>
      </c>
      <c r="I23" s="49">
        <v>3441.76</v>
      </c>
      <c r="J23" s="49">
        <v>98086</v>
      </c>
      <c r="K23" s="49">
        <v>40400</v>
      </c>
      <c r="L23" s="50"/>
      <c r="M23" s="51" t="s">
        <v>52</v>
      </c>
      <c r="N23" s="43"/>
      <c r="P23" s="44"/>
      <c r="Q23" s="44"/>
      <c r="R23" s="44"/>
      <c r="S23" s="44"/>
      <c r="T23" s="44"/>
      <c r="U23" s="44"/>
      <c r="V23" s="59"/>
    </row>
    <row r="24" spans="1:22">
      <c r="A24" s="46"/>
      <c r="B24" s="47" t="s">
        <v>53</v>
      </c>
      <c r="C24" s="46"/>
      <c r="D24" s="48"/>
      <c r="E24" s="40">
        <f t="shared" si="1"/>
        <v>10677345.66</v>
      </c>
      <c r="F24" s="49">
        <v>7103937.6100000003</v>
      </c>
      <c r="G24" s="49">
        <v>1847770.2</v>
      </c>
      <c r="H24" s="49">
        <v>1414585.11</v>
      </c>
      <c r="I24" s="49">
        <v>22616.74</v>
      </c>
      <c r="J24" s="49">
        <v>214036</v>
      </c>
      <c r="K24" s="49">
        <v>74400</v>
      </c>
      <c r="L24" s="50"/>
      <c r="M24" s="51" t="s">
        <v>54</v>
      </c>
      <c r="N24" s="43"/>
      <c r="P24" s="44"/>
      <c r="Q24" s="44"/>
      <c r="R24" s="44"/>
      <c r="S24" s="44"/>
      <c r="T24" s="44"/>
      <c r="U24" s="44"/>
      <c r="V24" s="59"/>
    </row>
    <row r="25" spans="1:22">
      <c r="A25" s="46"/>
      <c r="B25" s="47" t="s">
        <v>55</v>
      </c>
      <c r="C25" s="46"/>
      <c r="D25" s="48"/>
      <c r="E25" s="40">
        <f t="shared" si="1"/>
        <v>306605292.94</v>
      </c>
      <c r="F25" s="49">
        <v>51626063.93</v>
      </c>
      <c r="G25" s="49">
        <v>129564772.29000001</v>
      </c>
      <c r="H25" s="49">
        <v>115474784.17</v>
      </c>
      <c r="I25" s="49">
        <v>4396471.6900000004</v>
      </c>
      <c r="J25" s="49">
        <v>5238583.8600000003</v>
      </c>
      <c r="K25" s="49">
        <v>304617</v>
      </c>
      <c r="L25" s="50"/>
      <c r="M25" s="51" t="s">
        <v>56</v>
      </c>
      <c r="N25" s="43"/>
      <c r="P25" s="44"/>
      <c r="Q25" s="44"/>
      <c r="R25" s="44"/>
      <c r="S25" s="44"/>
      <c r="T25" s="44"/>
      <c r="U25" s="44"/>
      <c r="V25" s="59"/>
    </row>
    <row r="26" spans="1:22" s="1" customFormat="1">
      <c r="B26" s="2" t="s">
        <v>0</v>
      </c>
      <c r="C26" s="3">
        <v>16.100000000000001</v>
      </c>
      <c r="D26" s="2" t="s">
        <v>57</v>
      </c>
    </row>
    <row r="27" spans="1:22" s="4" customFormat="1">
      <c r="B27" s="5" t="s">
        <v>2</v>
      </c>
      <c r="C27" s="3">
        <v>16.100000000000001</v>
      </c>
      <c r="D27" s="5" t="s">
        <v>58</v>
      </c>
    </row>
    <row r="28" spans="1:22" ht="6" customHeight="1"/>
    <row r="29" spans="1:22" ht="25.5" customHeight="1">
      <c r="A29" s="7"/>
      <c r="B29" s="7"/>
      <c r="C29" s="7"/>
      <c r="D29" s="8"/>
      <c r="E29" s="9"/>
      <c r="F29" s="10" t="s">
        <v>4</v>
      </c>
      <c r="G29" s="11"/>
      <c r="H29" s="11"/>
      <c r="I29" s="11"/>
      <c r="J29" s="11"/>
      <c r="K29" s="12"/>
      <c r="L29" s="13"/>
      <c r="M29" s="7"/>
      <c r="N29" s="14"/>
    </row>
    <row r="30" spans="1:22" s="20" customFormat="1" ht="25.5" customHeight="1">
      <c r="A30" s="15" t="s">
        <v>5</v>
      </c>
      <c r="B30" s="15"/>
      <c r="C30" s="15"/>
      <c r="D30" s="16"/>
      <c r="E30" s="17" t="s">
        <v>6</v>
      </c>
      <c r="F30" s="17" t="s">
        <v>7</v>
      </c>
      <c r="G30" s="17" t="s">
        <v>8</v>
      </c>
      <c r="H30" s="17" t="s">
        <v>9</v>
      </c>
      <c r="I30" s="17" t="s">
        <v>10</v>
      </c>
      <c r="J30" s="17" t="s">
        <v>11</v>
      </c>
      <c r="K30" s="18" t="s">
        <v>12</v>
      </c>
      <c r="L30" s="18"/>
      <c r="M30" s="19" t="s">
        <v>13</v>
      </c>
      <c r="N30" s="19"/>
    </row>
    <row r="31" spans="1:22" s="20" customFormat="1" ht="25.5" customHeight="1">
      <c r="A31" s="21"/>
      <c r="B31" s="21"/>
      <c r="C31" s="21"/>
      <c r="D31" s="22"/>
      <c r="E31" s="23" t="s">
        <v>14</v>
      </c>
      <c r="F31" s="24" t="s">
        <v>15</v>
      </c>
      <c r="G31" s="24" t="s">
        <v>16</v>
      </c>
      <c r="H31" s="24" t="s">
        <v>17</v>
      </c>
      <c r="I31" s="24" t="s">
        <v>18</v>
      </c>
      <c r="J31" s="24" t="s">
        <v>19</v>
      </c>
      <c r="K31" s="25" t="s">
        <v>20</v>
      </c>
      <c r="L31" s="25"/>
      <c r="M31" s="26"/>
      <c r="N31" s="27"/>
    </row>
    <row r="32" spans="1:22">
      <c r="A32" s="46"/>
      <c r="B32" s="47" t="s">
        <v>59</v>
      </c>
      <c r="C32" s="61"/>
      <c r="D32" s="48"/>
      <c r="E32" s="55">
        <f t="shared" ref="E32:E38" si="2">SUM(F32:K32)</f>
        <v>6609021.5299999993</v>
      </c>
      <c r="F32" s="55">
        <v>4385250.09</v>
      </c>
      <c r="G32" s="55">
        <v>1051206.72</v>
      </c>
      <c r="H32" s="55">
        <v>924235.1</v>
      </c>
      <c r="I32" s="55">
        <v>73913.62</v>
      </c>
      <c r="J32" s="55">
        <v>118816</v>
      </c>
      <c r="K32" s="55">
        <v>55600</v>
      </c>
      <c r="L32" s="50"/>
      <c r="M32" s="51" t="s">
        <v>60</v>
      </c>
      <c r="N32" s="43"/>
      <c r="P32" s="62"/>
      <c r="Q32" s="62"/>
      <c r="R32" s="62"/>
      <c r="S32" s="62"/>
      <c r="T32" s="62"/>
      <c r="U32" s="62"/>
      <c r="V32" s="59"/>
    </row>
    <row r="33" spans="1:22">
      <c r="A33" s="46"/>
      <c r="B33" s="47" t="s">
        <v>61</v>
      </c>
      <c r="C33" s="61"/>
      <c r="D33" s="48"/>
      <c r="E33" s="55">
        <f t="shared" si="2"/>
        <v>11593829.739999998</v>
      </c>
      <c r="F33" s="55">
        <v>2929799.55</v>
      </c>
      <c r="G33" s="55">
        <v>2156584.04</v>
      </c>
      <c r="H33" s="55">
        <v>6396114</v>
      </c>
      <c r="I33" s="55">
        <v>41564.36</v>
      </c>
      <c r="J33" s="55">
        <v>56367.79</v>
      </c>
      <c r="K33" s="55">
        <v>13400</v>
      </c>
      <c r="L33" s="50"/>
      <c r="M33" s="51" t="s">
        <v>62</v>
      </c>
      <c r="N33" s="43"/>
      <c r="P33" s="62"/>
      <c r="Q33" s="62"/>
      <c r="R33" s="62"/>
      <c r="S33" s="62"/>
      <c r="T33" s="62"/>
      <c r="U33" s="62"/>
      <c r="V33" s="59"/>
    </row>
    <row r="34" spans="1:22">
      <c r="A34" s="46"/>
      <c r="B34" s="47" t="s">
        <v>63</v>
      </c>
      <c r="C34" s="47"/>
      <c r="D34" s="48"/>
      <c r="E34" s="55">
        <f t="shared" si="2"/>
        <v>6047387.4100000001</v>
      </c>
      <c r="F34" s="55">
        <v>2749369.33</v>
      </c>
      <c r="G34" s="55">
        <v>1373783.27</v>
      </c>
      <c r="H34" s="55">
        <v>1758997.8</v>
      </c>
      <c r="I34" s="55">
        <v>3760.01</v>
      </c>
      <c r="J34" s="55">
        <v>137477</v>
      </c>
      <c r="K34" s="55">
        <v>24000</v>
      </c>
      <c r="L34" s="50"/>
      <c r="M34" s="51" t="s">
        <v>64</v>
      </c>
      <c r="N34" s="43"/>
      <c r="P34" s="62"/>
      <c r="Q34" s="62"/>
      <c r="R34" s="62"/>
      <c r="S34" s="62"/>
      <c r="T34" s="62"/>
      <c r="U34" s="62"/>
      <c r="V34" s="59"/>
    </row>
    <row r="35" spans="1:22">
      <c r="A35" s="46"/>
      <c r="B35" s="47" t="s">
        <v>65</v>
      </c>
      <c r="C35" s="47"/>
      <c r="D35" s="48"/>
      <c r="E35" s="55">
        <f t="shared" si="2"/>
        <v>0</v>
      </c>
      <c r="F35" s="55" t="s">
        <v>41</v>
      </c>
      <c r="G35" s="55" t="s">
        <v>41</v>
      </c>
      <c r="H35" s="55" t="s">
        <v>41</v>
      </c>
      <c r="I35" s="55" t="s">
        <v>41</v>
      </c>
      <c r="J35" s="55" t="s">
        <v>41</v>
      </c>
      <c r="K35" s="55" t="s">
        <v>41</v>
      </c>
      <c r="L35" s="50"/>
      <c r="M35" s="53" t="s">
        <v>66</v>
      </c>
      <c r="N35" s="60"/>
      <c r="P35" s="62"/>
      <c r="Q35" s="62"/>
      <c r="R35" s="62"/>
      <c r="S35" s="62"/>
      <c r="T35" s="62"/>
      <c r="U35" s="62"/>
    </row>
    <row r="36" spans="1:22">
      <c r="A36" s="46"/>
      <c r="B36" s="47" t="s">
        <v>67</v>
      </c>
      <c r="C36" s="47"/>
      <c r="D36" s="48"/>
      <c r="E36" s="55">
        <f t="shared" si="2"/>
        <v>1847215.9499999997</v>
      </c>
      <c r="F36" s="55">
        <v>1289517.1399999999</v>
      </c>
      <c r="G36" s="55">
        <v>319576.45</v>
      </c>
      <c r="H36" s="55">
        <v>214661.36</v>
      </c>
      <c r="I36" s="55" t="s">
        <v>41</v>
      </c>
      <c r="J36" s="55">
        <v>15561</v>
      </c>
      <c r="K36" s="55">
        <v>7900</v>
      </c>
      <c r="L36" s="50"/>
      <c r="M36" s="53" t="s">
        <v>68</v>
      </c>
      <c r="N36" s="60"/>
      <c r="P36" s="62"/>
      <c r="Q36" s="62"/>
      <c r="R36" s="62"/>
      <c r="S36" s="62"/>
      <c r="T36" s="62"/>
      <c r="U36" s="62"/>
      <c r="V36" s="59"/>
    </row>
    <row r="37" spans="1:22">
      <c r="A37" s="46"/>
      <c r="B37" s="47" t="s">
        <v>69</v>
      </c>
      <c r="C37" s="47"/>
      <c r="D37" s="48"/>
      <c r="E37" s="55">
        <f t="shared" si="2"/>
        <v>0</v>
      </c>
      <c r="F37" s="55" t="s">
        <v>41</v>
      </c>
      <c r="G37" s="55" t="s">
        <v>41</v>
      </c>
      <c r="H37" s="55" t="s">
        <v>41</v>
      </c>
      <c r="I37" s="55" t="s">
        <v>41</v>
      </c>
      <c r="J37" s="55" t="s">
        <v>41</v>
      </c>
      <c r="K37" s="55" t="s">
        <v>41</v>
      </c>
      <c r="L37" s="50"/>
      <c r="M37" s="53" t="s">
        <v>70</v>
      </c>
      <c r="N37" s="60"/>
      <c r="P37" s="62"/>
      <c r="Q37" s="62"/>
      <c r="R37" s="62"/>
      <c r="S37" s="62"/>
      <c r="T37" s="62"/>
      <c r="U37" s="62"/>
    </row>
    <row r="38" spans="1:22">
      <c r="A38" s="46"/>
      <c r="B38" s="47" t="s">
        <v>71</v>
      </c>
      <c r="C38" s="47"/>
      <c r="D38" s="48"/>
      <c r="E38" s="55">
        <f t="shared" si="2"/>
        <v>162332701.49000001</v>
      </c>
      <c r="F38" s="55">
        <v>2157336.75</v>
      </c>
      <c r="G38" s="55">
        <v>33612186.420000002</v>
      </c>
      <c r="H38" s="55">
        <v>126494096.27</v>
      </c>
      <c r="I38" s="55">
        <v>7165.05</v>
      </c>
      <c r="J38" s="55">
        <v>23617</v>
      </c>
      <c r="K38" s="55">
        <v>38300</v>
      </c>
      <c r="L38" s="50"/>
      <c r="M38" s="53" t="s">
        <v>72</v>
      </c>
      <c r="N38" s="60"/>
      <c r="P38" s="62"/>
      <c r="Q38" s="62"/>
      <c r="R38" s="62"/>
      <c r="S38" s="62"/>
      <c r="T38" s="62"/>
      <c r="U38" s="62"/>
      <c r="V38" s="59"/>
    </row>
    <row r="39" spans="1:22">
      <c r="A39" s="63"/>
      <c r="B39" s="64" t="s">
        <v>73</v>
      </c>
      <c r="C39" s="64"/>
      <c r="D39" s="65"/>
      <c r="E39" s="66" t="s">
        <v>41</v>
      </c>
      <c r="F39" s="66" t="s">
        <v>41</v>
      </c>
      <c r="G39" s="66" t="s">
        <v>41</v>
      </c>
      <c r="H39" s="66" t="s">
        <v>41</v>
      </c>
      <c r="I39" s="66" t="s">
        <v>41</v>
      </c>
      <c r="J39" s="66" t="s">
        <v>41</v>
      </c>
      <c r="K39" s="66" t="s">
        <v>41</v>
      </c>
      <c r="L39" s="63"/>
      <c r="M39" s="67" t="s">
        <v>74</v>
      </c>
      <c r="N39" s="60"/>
    </row>
    <row r="40" spans="1:22" ht="3" customHeight="1">
      <c r="A40" s="68"/>
      <c r="B40" s="68"/>
      <c r="C40" s="68"/>
      <c r="D40" s="69"/>
      <c r="E40" s="70"/>
      <c r="F40" s="70"/>
      <c r="G40" s="70"/>
      <c r="H40" s="70"/>
      <c r="I40" s="70"/>
      <c r="J40" s="70"/>
      <c r="K40" s="70"/>
      <c r="L40" s="68"/>
      <c r="M40" s="68"/>
      <c r="N40" s="14"/>
    </row>
    <row r="41" spans="1:22" ht="3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22">
      <c r="B42" s="6" t="s">
        <v>75</v>
      </c>
      <c r="J42" s="6" t="s">
        <v>76</v>
      </c>
    </row>
    <row r="43" spans="1:22" ht="6" customHeight="1"/>
    <row r="44" spans="1:22">
      <c r="B44" s="71" t="s">
        <v>77</v>
      </c>
      <c r="C44" s="72" t="s">
        <v>78</v>
      </c>
      <c r="D44" s="73"/>
      <c r="E44" s="73"/>
    </row>
    <row r="45" spans="1:22">
      <c r="B45" s="73"/>
      <c r="C45" s="72" t="s">
        <v>79</v>
      </c>
      <c r="D45" s="73"/>
      <c r="E45" s="73"/>
    </row>
    <row r="46" spans="1:22">
      <c r="B46" s="73"/>
      <c r="C46" s="72" t="s">
        <v>80</v>
      </c>
      <c r="D46" s="73"/>
      <c r="E46" s="73"/>
    </row>
    <row r="47" spans="1:22">
      <c r="B47" s="73"/>
      <c r="C47" s="72" t="s">
        <v>81</v>
      </c>
      <c r="D47" s="73"/>
      <c r="E47" s="73"/>
    </row>
  </sheetData>
  <mergeCells count="5">
    <mergeCell ref="F4:K4"/>
    <mergeCell ref="A5:D5"/>
    <mergeCell ref="A8:D8"/>
    <mergeCell ref="F29:K29"/>
    <mergeCell ref="A30:D30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T-(16.1)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2014-04-08T02:46:09Z</dcterms:created>
  <dcterms:modified xsi:type="dcterms:W3CDTF">2014-04-08T02:46:12Z</dcterms:modified>
</cp:coreProperties>
</file>