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.4" sheetId="1" r:id="rId1"/>
  </sheets>
  <definedNames>
    <definedName name="_xlnm.Print_Area" localSheetId="0">'T-1.4'!$A$1:$S$57</definedName>
  </definedNames>
  <calcPr calcId="125725"/>
</workbook>
</file>

<file path=xl/calcChain.xml><?xml version="1.0" encoding="utf-8"?>
<calcChain xmlns="http://schemas.openxmlformats.org/spreadsheetml/2006/main">
  <c r="N55" i="1"/>
  <c r="K55"/>
  <c r="H55"/>
  <c r="E55"/>
  <c r="N54"/>
  <c r="K54"/>
  <c r="H54"/>
  <c r="E54"/>
  <c r="N53"/>
  <c r="K53"/>
  <c r="H53"/>
  <c r="E53"/>
  <c r="P52"/>
  <c r="O52"/>
  <c r="N52" s="1"/>
  <c r="M52"/>
  <c r="L52"/>
  <c r="K52" s="1"/>
  <c r="J52"/>
  <c r="I52"/>
  <c r="H52"/>
  <c r="E52"/>
  <c r="N51"/>
  <c r="K51"/>
  <c r="H51"/>
  <c r="E51"/>
  <c r="N50"/>
  <c r="K50"/>
  <c r="H50"/>
  <c r="E50"/>
  <c r="N49"/>
  <c r="K49"/>
  <c r="H49"/>
  <c r="E49"/>
  <c r="N48"/>
  <c r="K48"/>
  <c r="H48"/>
  <c r="E48"/>
  <c r="P47"/>
  <c r="O47"/>
  <c r="N47"/>
  <c r="M47"/>
  <c r="K47" s="1"/>
  <c r="L47"/>
  <c r="J47"/>
  <c r="I47"/>
  <c r="H47" s="1"/>
  <c r="G47"/>
  <c r="F47"/>
  <c r="E47" s="1"/>
  <c r="N46"/>
  <c r="K46"/>
  <c r="H46"/>
  <c r="E46"/>
  <c r="N45"/>
  <c r="K45"/>
  <c r="H45"/>
  <c r="E45"/>
  <c r="P44"/>
  <c r="O44"/>
  <c r="N44"/>
  <c r="M44"/>
  <c r="K44" s="1"/>
  <c r="L44"/>
  <c r="J44"/>
  <c r="I44"/>
  <c r="H44" s="1"/>
  <c r="G44"/>
  <c r="F44"/>
  <c r="E44" s="1"/>
  <c r="N43"/>
  <c r="K43"/>
  <c r="H43"/>
  <c r="E43"/>
  <c r="N42"/>
  <c r="K42"/>
  <c r="H42"/>
  <c r="E42"/>
  <c r="N41"/>
  <c r="K41"/>
  <c r="H41"/>
  <c r="E41"/>
  <c r="N40"/>
  <c r="K40"/>
  <c r="H40"/>
  <c r="E40"/>
  <c r="N39"/>
  <c r="K39"/>
  <c r="H39"/>
  <c r="E39"/>
  <c r="P38"/>
  <c r="O38"/>
  <c r="N38"/>
  <c r="M38"/>
  <c r="L38"/>
  <c r="K38" s="1"/>
  <c r="J38"/>
  <c r="I38"/>
  <c r="H38" s="1"/>
  <c r="G38"/>
  <c r="F38"/>
  <c r="E38" s="1"/>
  <c r="N28"/>
  <c r="K28"/>
  <c r="H28"/>
  <c r="E28"/>
  <c r="N27"/>
  <c r="K27"/>
  <c r="H27"/>
  <c r="E27"/>
  <c r="N26"/>
  <c r="K26"/>
  <c r="H26"/>
  <c r="E26"/>
  <c r="P25"/>
  <c r="O25"/>
  <c r="N25"/>
  <c r="M25"/>
  <c r="K25" s="1"/>
  <c r="L25"/>
  <c r="J25"/>
  <c r="I25"/>
  <c r="H25" s="1"/>
  <c r="G25"/>
  <c r="F25"/>
  <c r="E25" s="1"/>
  <c r="N24"/>
  <c r="K24"/>
  <c r="H24"/>
  <c r="E24"/>
  <c r="N23"/>
  <c r="K23"/>
  <c r="H23"/>
  <c r="E23"/>
  <c r="N22"/>
  <c r="K22"/>
  <c r="H22"/>
  <c r="E22"/>
  <c r="P21"/>
  <c r="O21"/>
  <c r="N21"/>
  <c r="M21"/>
  <c r="K21" s="1"/>
  <c r="L21"/>
  <c r="J21"/>
  <c r="I21"/>
  <c r="H21" s="1"/>
  <c r="G21"/>
  <c r="F21"/>
  <c r="E21" s="1"/>
  <c r="N20"/>
  <c r="K20"/>
  <c r="H20"/>
  <c r="E20"/>
  <c r="N19"/>
  <c r="K19"/>
  <c r="H19"/>
  <c r="E19"/>
  <c r="N18"/>
  <c r="K18"/>
  <c r="H18"/>
  <c r="E18"/>
  <c r="P17"/>
  <c r="O17"/>
  <c r="N17"/>
  <c r="M17"/>
  <c r="K17" s="1"/>
  <c r="L17"/>
  <c r="J17"/>
  <c r="I17"/>
  <c r="H17" s="1"/>
  <c r="G17"/>
  <c r="F17"/>
  <c r="E17" s="1"/>
  <c r="N16"/>
  <c r="K16"/>
  <c r="H16"/>
  <c r="E16"/>
  <c r="N15"/>
  <c r="K15"/>
  <c r="H15"/>
  <c r="E15"/>
  <c r="P14"/>
  <c r="O14"/>
  <c r="N14"/>
  <c r="M14"/>
  <c r="K14" s="1"/>
  <c r="L14"/>
  <c r="J14"/>
  <c r="I14"/>
  <c r="H14" s="1"/>
  <c r="G14"/>
  <c r="F14"/>
  <c r="E14" s="1"/>
  <c r="N13"/>
  <c r="K13"/>
  <c r="H13"/>
  <c r="E13"/>
  <c r="N12"/>
  <c r="K12"/>
  <c r="H12"/>
  <c r="E12"/>
  <c r="P11"/>
  <c r="O11"/>
  <c r="N11"/>
  <c r="M11"/>
  <c r="K11" s="1"/>
  <c r="L11"/>
  <c r="J11"/>
  <c r="I11"/>
  <c r="H11" s="1"/>
  <c r="G11"/>
  <c r="F11"/>
  <c r="E11" s="1"/>
  <c r="P10"/>
  <c r="O10"/>
  <c r="N10"/>
  <c r="M10"/>
  <c r="L10"/>
  <c r="K10" s="1"/>
  <c r="J10"/>
  <c r="I10"/>
  <c r="H10" s="1"/>
  <c r="G10"/>
  <c r="F10"/>
  <c r="E10" s="1"/>
  <c r="P9"/>
  <c r="O9"/>
  <c r="N9"/>
  <c r="M9"/>
  <c r="L9"/>
  <c r="K9" s="1"/>
  <c r="J9"/>
  <c r="I9"/>
  <c r="H9" s="1"/>
  <c r="G9"/>
  <c r="F9"/>
  <c r="E9" s="1"/>
  <c r="P8"/>
  <c r="O8"/>
  <c r="N8"/>
  <c r="M8"/>
  <c r="K8" s="1"/>
  <c r="L8"/>
  <c r="J8"/>
  <c r="I8"/>
  <c r="H8" s="1"/>
  <c r="G8"/>
  <c r="F8"/>
  <c r="E8" s="1"/>
</calcChain>
</file>

<file path=xl/sharedStrings.xml><?xml version="1.0" encoding="utf-8"?>
<sst xmlns="http://schemas.openxmlformats.org/spreadsheetml/2006/main" count="158" uniqueCount="85">
  <si>
    <t>ตาราง</t>
  </si>
  <si>
    <t>จำนวนการเกิด การตาย การลงทะเบียนย้ายเข้า และการลงทะเบียนย้ายออก จำแนกตามเพศ เป็นรายอำเภอ และเขตการปกครอง พ.ศ. 2553</t>
  </si>
  <si>
    <t>TABLE</t>
  </si>
  <si>
    <t>NUMBER OF BIRTHS, DEATHS, REGISTERED-IN AND REGISTERED-OUT BY SEX, DISTRICT AND AREA : 2010</t>
  </si>
  <si>
    <t xml:space="preserve"> อำเภอ</t>
  </si>
  <si>
    <t>การเกิด</t>
  </si>
  <si>
    <t>การตาย</t>
  </si>
  <si>
    <t>การลงทะเบียนย้ายเข้า</t>
  </si>
  <si>
    <t>การลงทะเบียนย้ายออก</t>
  </si>
  <si>
    <t>District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</si>
  <si>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</si>
  <si>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</si>
  <si>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</si>
  <si>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</si>
  <si>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</si>
  <si>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</si>
  <si>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</si>
  <si>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</si>
  <si>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</si>
  <si>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</si>
  <si>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ยอดรวม</t>
  </si>
  <si>
    <t>ในเขตเทศบาล</t>
  </si>
  <si>
    <t>Municipal area</t>
  </si>
  <si>
    <t>นอกเขตเทศบาล</t>
  </si>
  <si>
    <t>Non-municipal area</t>
  </si>
  <si>
    <t>อำเภอเมืองพัทลุง</t>
  </si>
  <si>
    <t xml:space="preserve"> Mueang Phatthalung District</t>
  </si>
  <si>
    <t>เทศบาลเมืองพัทลุง</t>
  </si>
  <si>
    <t>Phatthalung Town Municipality</t>
  </si>
  <si>
    <t>อำเภอกงหรา</t>
  </si>
  <si>
    <t xml:space="preserve"> Kong Ra District</t>
  </si>
  <si>
    <t>เทศบาลตำบลชะรัด</t>
  </si>
  <si>
    <t xml:space="preserve">     Khao Chaison Subdistrict Municipality</t>
  </si>
  <si>
    <t xml:space="preserve">     Non-municipal area</t>
  </si>
  <si>
    <t>อำเภอเขาชัยสน</t>
  </si>
  <si>
    <t xml:space="preserve"> Khao Chaison District</t>
  </si>
  <si>
    <t>เทศบาลตำบลโคกม่วง</t>
  </si>
  <si>
    <t xml:space="preserve">     Khok Muang  Subdistrict Municipality</t>
  </si>
  <si>
    <t>เทศบาลตำบลเขาชัยสน</t>
  </si>
  <si>
    <t xml:space="preserve">     Charat Subdistrict Municipality</t>
  </si>
  <si>
    <t>อำเภอตะโหมด</t>
  </si>
  <si>
    <t xml:space="preserve"> Tamot District</t>
  </si>
  <si>
    <t>เทศบาลตำบลตะโหมด</t>
  </si>
  <si>
    <t xml:space="preserve">     Tamot Subdistrict Municipality</t>
  </si>
  <si>
    <t xml:space="preserve"> เทศบาลตำบลแม่ขรี</t>
  </si>
  <si>
    <t xml:space="preserve">     Mae Khri Subdistrict Municipality</t>
  </si>
  <si>
    <t>อำเภอควนขนุน</t>
  </si>
  <si>
    <t xml:space="preserve"> Khuan Khanun District</t>
  </si>
  <si>
    <t>เทศบาลตำบลควนขนุน</t>
  </si>
  <si>
    <t xml:space="preserve">     Khuan Khanun Subdistrict Municipality</t>
  </si>
  <si>
    <t>เทศบาลตำบลมะกอกเหนือ</t>
  </si>
  <si>
    <t xml:space="preserve">     Makok Nuea Subdistrict Municipality</t>
  </si>
  <si>
    <t>จำนวนการเกิด การตาย การลงทะเบียนย้ายเข้า และการลงทะเบียนย้ายออก จำแนกตามเพศ เป็นรายอำเภอ และเขตการปกครอง พ.ศ. 2553  (ต่อ)</t>
  </si>
  <si>
    <t>NUMBER OF BIRTHS, DEATHS, REGISTERED-IN AND REGISTERED-OUT BY SEX, DISTRICT AND AREA : 2010  (Contd)</t>
  </si>
  <si>
    <t>อำเภอปากพะยูน</t>
  </si>
  <si>
    <t xml:space="preserve"> Pak Phayun District</t>
  </si>
  <si>
    <t>เทศบาลตำบลหารเทา</t>
  </si>
  <si>
    <t xml:space="preserve">     Han Tao  Subdistrict Municipality</t>
  </si>
  <si>
    <t>เทศบาลตำบลอ่าวพะยูน</t>
  </si>
  <si>
    <t xml:space="preserve">     Aow Phayun  Subdistrict Municipality</t>
  </si>
  <si>
    <t>เทศบาลตำบลปากพะยูน</t>
  </si>
  <si>
    <t xml:space="preserve">     Pak Phayun Subdistrict Municipality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</si>
  <si>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</si>
  <si>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</si>
  <si>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</si>
  <si>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</si>
  <si>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เทศบาลตำบลป่าบอน</t>
  </si>
  <si>
    <t xml:space="preserve">     Pa Bon Subdistrict Municipality</t>
  </si>
  <si>
    <t>อำเภอบางแก้ว</t>
  </si>
  <si>
    <t xml:space="preserve"> Bang Kaeo District</t>
  </si>
  <si>
    <t>เทศบาลตำบลบางแก้ว</t>
  </si>
  <si>
    <t xml:space="preserve">     Bang Kaeo Subdistrict Municipality</t>
  </si>
  <si>
    <t>เทศบาลตำบลท่ามะเดื่อ</t>
  </si>
  <si>
    <t xml:space="preserve">     Tha Maduea Subdistrict Municipality</t>
  </si>
  <si>
    <t>อำเภอป่าพะยอม</t>
  </si>
  <si>
    <t xml:space="preserve"> Pa Phayom District</t>
  </si>
  <si>
    <t>อำเภอศรีนครินทร์</t>
  </si>
  <si>
    <t>-</t>
  </si>
  <si>
    <t xml:space="preserve"> Srinagarindra District</t>
  </si>
  <si>
    <t>เทศบาลตำบลบ้านนา</t>
  </si>
  <si>
    <t xml:space="preserve">     Ban Na Subdistrict Municipality</t>
  </si>
  <si>
    <t>เทศบาลตำบลชุมพล</t>
  </si>
  <si>
    <t xml:space="preserve">     Chum Pon Subdistrict Municipality</t>
  </si>
  <si>
    <t xml:space="preserve">    ที่มา :  กรมการปกครอง  กระทรวงมหาดไทย</t>
  </si>
  <si>
    <t>Source :  Department of Provincial Administration,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</si>
</sst>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87" fontId="2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87" fontId="3" fillId="0" borderId="0" xfId="1" applyNumberFormat="1" applyFont="1"/>
    <xf numFmtId="0" fontId="4" fillId="0" borderId="0" xfId="0" applyFont="1" applyBorder="1"/>
    <xf numFmtId="187" fontId="4" fillId="0" borderId="0" xfId="1" applyNumberFormat="1" applyFont="1" applyBorder="1"/>
    <xf numFmtId="187" fontId="4" fillId="0" borderId="0" xfId="1" applyNumberFormat="1" applyFont="1"/>
    <xf numFmtId="0" fontId="4" fillId="0" borderId="0" xfId="0" applyFont="1"/>
    <xf numFmtId="0" fontId="4" fillId="0" borderId="1" xfId="0" applyFont="1" applyBorder="1" applyAlignment="1">
      <alignment horizontal="center" vertical="center" shrinkToFit="1"/>
    </xf>
    <xf numFmtId="187" fontId="4" fillId="0" borderId="2" xfId="1" applyNumberFormat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  <xf numFmtId="187" fontId="4" fillId="0" borderId="3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187" fontId="4" fillId="0" borderId="4" xfId="1" applyNumberFormat="1" applyFont="1" applyBorder="1" applyAlignment="1">
      <alignment horizontal="center"/>
    </xf>
    <xf numFmtId="187" fontId="4" fillId="0" borderId="5" xfId="1" applyNumberFormat="1" applyFont="1" applyBorder="1" applyAlignment="1">
      <alignment horizontal="center"/>
    </xf>
    <xf numFmtId="187" fontId="4" fillId="0" borderId="6" xfId="1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187" fontId="4" fillId="0" borderId="8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187" fontId="4" fillId="0" borderId="9" xfId="1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/>
    </xf>
    <xf numFmtId="187" fontId="5" fillId="0" borderId="10" xfId="1" applyNumberFormat="1" applyFont="1" applyBorder="1"/>
    <xf numFmtId="0" fontId="5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187" fontId="4" fillId="0" borderId="10" xfId="1" applyNumberFormat="1" applyFont="1" applyBorder="1"/>
    <xf numFmtId="187" fontId="4" fillId="0" borderId="10" xfId="1" applyNumberFormat="1" applyFont="1" applyBorder="1" applyAlignment="1">
      <alignment horizontal="right"/>
    </xf>
    <xf numFmtId="0" fontId="4" fillId="0" borderId="11" xfId="0" applyFont="1" applyBorder="1"/>
    <xf numFmtId="0" fontId="6" fillId="0" borderId="0" xfId="0" applyFont="1"/>
    <xf numFmtId="187" fontId="4" fillId="0" borderId="0" xfId="1" applyNumberFormat="1" applyFont="1" applyBorder="1" applyAlignment="1">
      <alignment horizontal="right"/>
    </xf>
    <xf numFmtId="0" fontId="4" fillId="0" borderId="0" xfId="0" applyFont="1" applyBorder="1" applyAlignment="1"/>
    <xf numFmtId="0" fontId="4" fillId="0" borderId="5" xfId="0" applyFont="1" applyBorder="1"/>
    <xf numFmtId="0" fontId="4" fillId="0" borderId="5" xfId="0" applyFont="1" applyBorder="1" applyAlignment="1"/>
    <xf numFmtId="187" fontId="4" fillId="0" borderId="9" xfId="1" applyNumberFormat="1" applyFont="1" applyBorder="1"/>
    <xf numFmtId="187" fontId="4" fillId="0" borderId="9" xfId="1" applyNumberFormat="1" applyFont="1" applyBorder="1" applyAlignment="1">
      <alignment horizontal="right"/>
    </xf>
    <xf numFmtId="0" fontId="7" fillId="0" borderId="0" xfId="0" applyFont="1"/>
    <xf numFmtId="187" fontId="7" fillId="0" borderId="0" xfId="1" applyNumberFormat="1" applyFont="1" applyAlignment="1">
      <alignment horizontal="right"/>
    </xf>
    <xf numFmtId="187" fontId="7" fillId="0" borderId="0" xfId="1" applyNumberFormat="1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8"/>
  <sheetViews>
    <sheetView showGridLines="0" tabSelected="1" workbookViewId="0">
      <selection activeCell="D11" sqref="D11"/>
    </sheetView>
  </sheetViews>
  <sheetFormatPr defaultRowHeight="18.75"/>
  <cols>
    <col min="1" max="1" width="1.5703125" style="10" customWidth="1"/>
    <col min="2" max="2" width="7.85546875" style="10" customWidth="1"/>
    <col min="3" max="3" width="6.140625" style="10" customWidth="1"/>
    <col min="4" max="4" width="10.140625" style="10" customWidth="1"/>
    <col min="5" max="16" width="10.28515625" style="9" customWidth="1"/>
    <col min="17" max="17" width="2.28515625" style="10" customWidth="1"/>
    <col min="18" max="18" width="30.28515625" style="10" bestFit="1" customWidth="1"/>
    <col min="19" max="19" width="8.140625" style="10" customWidth="1"/>
    <col min="20" max="16384" width="9.140625" style="10"/>
  </cols>
  <sheetData>
    <row r="1" spans="1:18" s="1" customFormat="1" ht="21">
      <c r="B1" s="1" t="s">
        <v>0</v>
      </c>
      <c r="C1" s="2">
        <v>1.4</v>
      </c>
      <c r="D1" s="1" t="s">
        <v>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s="4" customFormat="1" ht="19.5">
      <c r="B2" s="4" t="s">
        <v>2</v>
      </c>
      <c r="C2" s="5">
        <v>1.4</v>
      </c>
      <c r="D2" s="4" t="s">
        <v>3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8" ht="3" customHeight="1">
      <c r="A3" s="7"/>
      <c r="B3" s="7"/>
      <c r="C3" s="7"/>
      <c r="D3" s="7"/>
      <c r="E3" s="8"/>
      <c r="F3" s="8"/>
      <c r="G3" s="8"/>
      <c r="H3" s="8"/>
      <c r="I3" s="8"/>
      <c r="J3" s="8"/>
      <c r="K3" s="8"/>
      <c r="P3" s="8"/>
      <c r="Q3" s="7"/>
      <c r="R3" s="7"/>
    </row>
    <row r="4" spans="1:18">
      <c r="A4" s="11" t="s">
        <v>4</v>
      </c>
      <c r="B4" s="11"/>
      <c r="C4" s="11"/>
      <c r="D4" s="11"/>
      <c r="E4" s="12" t="s">
        <v>5</v>
      </c>
      <c r="F4" s="13"/>
      <c r="G4" s="14"/>
      <c r="H4" s="12" t="s">
        <v>6</v>
      </c>
      <c r="I4" s="13"/>
      <c r="J4" s="14"/>
      <c r="K4" s="13" t="s">
        <v>7</v>
      </c>
      <c r="L4" s="13"/>
      <c r="M4" s="13"/>
      <c r="N4" s="12" t="s">
        <v>8</v>
      </c>
      <c r="O4" s="13"/>
      <c r="P4" s="14"/>
      <c r="Q4" s="15" t="s">
        <v>9</v>
      </c>
      <c r="R4" s="11"/>
    </row>
    <row r="5" spans="1:18">
      <c r="A5" s="16"/>
      <c r="B5" s="16"/>
      <c r="C5" s="16"/>
      <c r="D5" s="16"/>
      <c r="E5" s="17" t="s">
        <v>10</v>
      </c>
      <c r="F5" s="18"/>
      <c r="G5" s="19"/>
      <c r="H5" s="17" t="s">
        <v>11</v>
      </c>
      <c r="I5" s="18"/>
      <c r="J5" s="19"/>
      <c r="K5" s="17" t="s">
        <v>12</v>
      </c>
      <c r="L5" s="18"/>
      <c r="M5" s="19"/>
      <c r="N5" s="17" t="s">
        <v>13</v>
      </c>
      <c r="O5" s="18"/>
      <c r="P5" s="19"/>
      <c r="Q5" s="20"/>
      <c r="R5" s="16"/>
    </row>
    <row r="6" spans="1:18">
      <c r="A6" s="16"/>
      <c r="B6" s="16"/>
      <c r="C6" s="16"/>
      <c r="D6" s="16"/>
      <c r="E6" s="21" t="s">
        <v>14</v>
      </c>
      <c r="F6" s="21" t="s">
        <v>15</v>
      </c>
      <c r="G6" s="21" t="s">
        <v>16</v>
      </c>
      <c r="H6" s="21" t="s">
        <v>14</v>
      </c>
      <c r="I6" s="21" t="s">
        <v>15</v>
      </c>
      <c r="J6" s="21" t="s">
        <v>16</v>
      </c>
      <c r="K6" s="21" t="s">
        <v>14</v>
      </c>
      <c r="L6" s="21" t="s">
        <v>15</v>
      </c>
      <c r="M6" s="21" t="s">
        <v>16</v>
      </c>
      <c r="N6" s="21" t="s">
        <v>14</v>
      </c>
      <c r="O6" s="21" t="s">
        <v>15</v>
      </c>
      <c r="P6" s="21" t="s">
        <v>16</v>
      </c>
      <c r="Q6" s="20"/>
      <c r="R6" s="16"/>
    </row>
    <row r="7" spans="1:18">
      <c r="A7" s="22"/>
      <c r="B7" s="22"/>
      <c r="C7" s="22"/>
      <c r="D7" s="22"/>
      <c r="E7" s="23" t="s">
        <v>17</v>
      </c>
      <c r="F7" s="23" t="s">
        <v>18</v>
      </c>
      <c r="G7" s="23" t="s">
        <v>19</v>
      </c>
      <c r="H7" s="23" t="s">
        <v>17</v>
      </c>
      <c r="I7" s="23" t="s">
        <v>18</v>
      </c>
      <c r="J7" s="23" t="s">
        <v>19</v>
      </c>
      <c r="K7" s="23" t="s">
        <v>17</v>
      </c>
      <c r="L7" s="23" t="s">
        <v>18</v>
      </c>
      <c r="M7" s="23" t="s">
        <v>19</v>
      </c>
      <c r="N7" s="23" t="s">
        <v>17</v>
      </c>
      <c r="O7" s="23" t="s">
        <v>18</v>
      </c>
      <c r="P7" s="23" t="s">
        <v>19</v>
      </c>
      <c r="Q7" s="24"/>
      <c r="R7" s="22"/>
    </row>
    <row r="8" spans="1:18" s="28" customFormat="1" ht="24" customHeight="1">
      <c r="A8" s="25" t="s">
        <v>20</v>
      </c>
      <c r="B8" s="25"/>
      <c r="C8" s="25"/>
      <c r="D8" s="25"/>
      <c r="E8" s="26">
        <f>SUM(F8:G8)</f>
        <v>5504</v>
      </c>
      <c r="F8" s="26">
        <f>SUM(F9:F10)</f>
        <v>2800</v>
      </c>
      <c r="G8" s="26">
        <f>SUM(G9:G10)</f>
        <v>2704</v>
      </c>
      <c r="H8" s="26">
        <f t="shared" ref="H8:H47" si="0">SUM(I8:J8)</f>
        <v>3146</v>
      </c>
      <c r="I8" s="26">
        <f>SUM(I9:I10)</f>
        <v>1824</v>
      </c>
      <c r="J8" s="26">
        <f>SUM(J9:J10)</f>
        <v>1322</v>
      </c>
      <c r="K8" s="26">
        <f t="shared" ref="K8:K47" si="1">SUM(L8:M8)</f>
        <v>25932</v>
      </c>
      <c r="L8" s="26">
        <f>SUM(L9:L10)</f>
        <v>12763</v>
      </c>
      <c r="M8" s="26">
        <f>SUM(M9:M10)</f>
        <v>13169</v>
      </c>
      <c r="N8" s="26">
        <f t="shared" ref="N8:N47" si="2">SUM(O8:P8)</f>
        <v>25018</v>
      </c>
      <c r="O8" s="26">
        <f>SUM(O9:O10)</f>
        <v>12329</v>
      </c>
      <c r="P8" s="26">
        <f>SUM(P9:P10)</f>
        <v>12689</v>
      </c>
      <c r="Q8" s="27" t="s">
        <v>17</v>
      </c>
      <c r="R8" s="25"/>
    </row>
    <row r="9" spans="1:18" ht="24" customHeight="1">
      <c r="A9" s="29"/>
      <c r="B9" s="29" t="s">
        <v>21</v>
      </c>
      <c r="C9" s="29"/>
      <c r="D9" s="29"/>
      <c r="E9" s="30">
        <f>SUM(F9:G9)</f>
        <v>4741</v>
      </c>
      <c r="F9" s="30">
        <f>SUM(F12,F15,F18:F19,F22:F23,F26:F27,F39:F41,F45,F48:F49)</f>
        <v>2428</v>
      </c>
      <c r="G9" s="30">
        <f>SUM(G12,G15,G18:G19,G22:G23,G26:G27,G39:G41,G45,G48:G49)</f>
        <v>2313</v>
      </c>
      <c r="H9" s="30">
        <f t="shared" si="0"/>
        <v>721</v>
      </c>
      <c r="I9" s="30">
        <f>SUM(I12,I15,I18:I19,I22:I23,I26:I27,I39:I41,I45,I53:I54,I48:I49)</f>
        <v>441</v>
      </c>
      <c r="J9" s="30">
        <f>SUM(J12,J15,J18:J19,J22:J23,J26:J27,J39:J41,J45,J53:J54,J48:J49)</f>
        <v>280</v>
      </c>
      <c r="K9" s="30">
        <f t="shared" si="1"/>
        <v>7118</v>
      </c>
      <c r="L9" s="30">
        <f>SUM(L12,L15,L18:L19,L22:L23,L26:L27,L39:L41,L45,L53:L54,L48:L49)</f>
        <v>3480</v>
      </c>
      <c r="M9" s="30">
        <f>SUM(M12,M15,M18:M19,M22:M23,M26:M27,M39:M41,M45,M53:M54,M48:M49)</f>
        <v>3638</v>
      </c>
      <c r="N9" s="30">
        <f t="shared" si="2"/>
        <v>9655</v>
      </c>
      <c r="O9" s="30">
        <f>SUM(O12,O15,O18:O19,O22:O23,O26:O27,O39:O41,O45,O53:O54,O48:O49)</f>
        <v>4761</v>
      </c>
      <c r="P9" s="30">
        <f>SUM(P12,P15,P18:P19,P22:P23,P26:P27,P39:P41,P45,P53:P54,P48:P49)</f>
        <v>4894</v>
      </c>
      <c r="R9" s="10" t="s">
        <v>22</v>
      </c>
    </row>
    <row r="10" spans="1:18" ht="24" customHeight="1">
      <c r="A10" s="29"/>
      <c r="B10" s="29" t="s">
        <v>23</v>
      </c>
      <c r="C10" s="29"/>
      <c r="D10" s="29"/>
      <c r="E10" s="30">
        <f>SUM(F10:G10)</f>
        <v>763</v>
      </c>
      <c r="F10" s="30">
        <f>SUM(F13,F16,F20,F24,F28,F42:F43,F46,F50:F51,F55)</f>
        <v>372</v>
      </c>
      <c r="G10" s="30">
        <f>SUM(G13,G16,G20,G24,G28,G42:G43,G46,G50:G51,G55)</f>
        <v>391</v>
      </c>
      <c r="H10" s="30">
        <f t="shared" si="0"/>
        <v>2425</v>
      </c>
      <c r="I10" s="30">
        <f>SUM(I13,I16,I20,I24,I28,I42:I43,I46,I50:I51,I55)</f>
        <v>1383</v>
      </c>
      <c r="J10" s="30">
        <f>SUM(J13,J16,J20,J24,J28,J42:J43,J46,J50:J51,J55)</f>
        <v>1042</v>
      </c>
      <c r="K10" s="30">
        <f t="shared" si="1"/>
        <v>18814</v>
      </c>
      <c r="L10" s="30">
        <f>SUM(L13,L16,L20,L24,L28,L42:L43,L46,L50:L51,L55)</f>
        <v>9283</v>
      </c>
      <c r="M10" s="30">
        <f>SUM(M13,M16,M20,M24,M28,M42:M43,M46,M50:M51,M55)</f>
        <v>9531</v>
      </c>
      <c r="N10" s="30">
        <f t="shared" si="2"/>
        <v>15363</v>
      </c>
      <c r="O10" s="30">
        <f>SUM(O13,O16,O20,O24,O28,O42:O43,O46,O50:O51,O55)</f>
        <v>7568</v>
      </c>
      <c r="P10" s="30">
        <f>SUM(P13,P16,P20,P24,P28,P42:P43,P46,P50:P51,P55)</f>
        <v>7795</v>
      </c>
      <c r="R10" s="10" t="s">
        <v>24</v>
      </c>
    </row>
    <row r="11" spans="1:18" ht="24" customHeight="1">
      <c r="A11" s="29" t="s">
        <v>25</v>
      </c>
      <c r="B11" s="29"/>
      <c r="C11" s="29"/>
      <c r="D11" s="29"/>
      <c r="E11" s="30">
        <f>SUM(F11:G11)</f>
        <v>3291</v>
      </c>
      <c r="F11" s="30">
        <f>SUM(F12:F13)</f>
        <v>1717</v>
      </c>
      <c r="G11" s="30">
        <f>SUM(G12:G13)</f>
        <v>1574</v>
      </c>
      <c r="H11" s="30">
        <f t="shared" si="0"/>
        <v>745</v>
      </c>
      <c r="I11" s="30">
        <f>SUM(I12:I13)</f>
        <v>413</v>
      </c>
      <c r="J11" s="30">
        <f>SUM(J12:J13)</f>
        <v>332</v>
      </c>
      <c r="K11" s="30">
        <f t="shared" si="1"/>
        <v>6406</v>
      </c>
      <c r="L11" s="30">
        <f>SUM(L12:L13)</f>
        <v>3049</v>
      </c>
      <c r="M11" s="30">
        <f>SUM(M12:M13)</f>
        <v>3357</v>
      </c>
      <c r="N11" s="30">
        <f t="shared" si="2"/>
        <v>7642</v>
      </c>
      <c r="O11" s="30">
        <f>SUM(O12:O13)</f>
        <v>3705</v>
      </c>
      <c r="P11" s="30">
        <f>SUM(P12:P13)</f>
        <v>3937</v>
      </c>
      <c r="Q11" s="10" t="s">
        <v>26</v>
      </c>
    </row>
    <row r="12" spans="1:18" ht="24" customHeight="1">
      <c r="A12" s="29"/>
      <c r="B12" s="29" t="s">
        <v>27</v>
      </c>
      <c r="C12" s="29"/>
      <c r="D12" s="29"/>
      <c r="E12" s="30">
        <f t="shared" ref="E12:E55" si="3">SUM(F12:G12)</f>
        <v>3287</v>
      </c>
      <c r="F12" s="30">
        <v>1715</v>
      </c>
      <c r="G12" s="30">
        <v>1572</v>
      </c>
      <c r="H12" s="30">
        <f t="shared" si="0"/>
        <v>201</v>
      </c>
      <c r="I12" s="30">
        <v>117</v>
      </c>
      <c r="J12" s="30">
        <v>84</v>
      </c>
      <c r="K12" s="30">
        <f t="shared" si="1"/>
        <v>2175</v>
      </c>
      <c r="L12" s="30">
        <v>992</v>
      </c>
      <c r="M12" s="30">
        <v>1183</v>
      </c>
      <c r="N12" s="30">
        <f t="shared" si="2"/>
        <v>4596</v>
      </c>
      <c r="O12" s="30">
        <v>2228</v>
      </c>
      <c r="P12" s="30">
        <v>2368</v>
      </c>
      <c r="R12" s="10" t="s">
        <v>28</v>
      </c>
    </row>
    <row r="13" spans="1:18" ht="24" customHeight="1">
      <c r="A13" s="29"/>
      <c r="B13" s="29" t="s">
        <v>23</v>
      </c>
      <c r="C13" s="29"/>
      <c r="D13" s="29"/>
      <c r="E13" s="30">
        <f t="shared" si="3"/>
        <v>4</v>
      </c>
      <c r="F13" s="31">
        <v>2</v>
      </c>
      <c r="G13" s="30">
        <v>2</v>
      </c>
      <c r="H13" s="30">
        <f t="shared" si="0"/>
        <v>544</v>
      </c>
      <c r="I13" s="31">
        <v>296</v>
      </c>
      <c r="J13" s="30">
        <v>248</v>
      </c>
      <c r="K13" s="30">
        <f t="shared" si="1"/>
        <v>4231</v>
      </c>
      <c r="L13" s="31">
        <v>2057</v>
      </c>
      <c r="M13" s="30">
        <v>2174</v>
      </c>
      <c r="N13" s="30">
        <f t="shared" si="2"/>
        <v>3046</v>
      </c>
      <c r="O13" s="31">
        <v>1477</v>
      </c>
      <c r="P13" s="30">
        <v>1569</v>
      </c>
      <c r="R13" s="10" t="s">
        <v>24</v>
      </c>
    </row>
    <row r="14" spans="1:18" ht="24" customHeight="1">
      <c r="A14" s="32" t="s">
        <v>29</v>
      </c>
      <c r="C14" s="29"/>
      <c r="D14" s="29"/>
      <c r="E14" s="30">
        <f t="shared" si="3"/>
        <v>169</v>
      </c>
      <c r="F14" s="30">
        <f>SUM(F15:F16)</f>
        <v>95</v>
      </c>
      <c r="G14" s="30">
        <f>SUM(G15:G16)</f>
        <v>74</v>
      </c>
      <c r="H14" s="30">
        <f t="shared" si="0"/>
        <v>173</v>
      </c>
      <c r="I14" s="30">
        <f>SUM(I15:I16)</f>
        <v>96</v>
      </c>
      <c r="J14" s="30">
        <f>SUM(J15:J16)</f>
        <v>77</v>
      </c>
      <c r="K14" s="30">
        <f t="shared" si="1"/>
        <v>1412</v>
      </c>
      <c r="L14" s="30">
        <f>SUM(L15:L16)</f>
        <v>699</v>
      </c>
      <c r="M14" s="30">
        <f>SUM(M15:M16)</f>
        <v>713</v>
      </c>
      <c r="N14" s="30">
        <f t="shared" si="2"/>
        <v>1157</v>
      </c>
      <c r="O14" s="30">
        <f>SUM(O15:O16)</f>
        <v>582</v>
      </c>
      <c r="P14" s="30">
        <f>SUM(P15:P16)</f>
        <v>575</v>
      </c>
      <c r="Q14" s="33" t="s">
        <v>30</v>
      </c>
    </row>
    <row r="15" spans="1:18" ht="24" customHeight="1">
      <c r="A15" s="7"/>
      <c r="B15" s="7" t="s">
        <v>31</v>
      </c>
      <c r="C15" s="29"/>
      <c r="D15" s="29"/>
      <c r="E15" s="30">
        <f>SUM(F15:G15)</f>
        <v>0</v>
      </c>
      <c r="F15" s="31">
        <v>0</v>
      </c>
      <c r="G15" s="31">
        <v>0</v>
      </c>
      <c r="H15" s="30">
        <f t="shared" si="0"/>
        <v>36</v>
      </c>
      <c r="I15" s="31">
        <v>19</v>
      </c>
      <c r="J15" s="31">
        <v>17</v>
      </c>
      <c r="K15" s="30">
        <f t="shared" si="1"/>
        <v>386</v>
      </c>
      <c r="L15" s="31">
        <v>189</v>
      </c>
      <c r="M15" s="31">
        <v>197</v>
      </c>
      <c r="N15" s="30">
        <f t="shared" si="2"/>
        <v>268</v>
      </c>
      <c r="O15" s="31">
        <v>119</v>
      </c>
      <c r="P15" s="31">
        <v>149</v>
      </c>
      <c r="Q15" s="33"/>
      <c r="R15" s="33" t="s">
        <v>32</v>
      </c>
    </row>
    <row r="16" spans="1:18" ht="24" customHeight="1">
      <c r="A16" s="29"/>
      <c r="B16" s="32" t="s">
        <v>23</v>
      </c>
      <c r="C16" s="29"/>
      <c r="D16" s="29"/>
      <c r="E16" s="30">
        <f>SUM(F16:G16)</f>
        <v>169</v>
      </c>
      <c r="F16" s="31">
        <v>95</v>
      </c>
      <c r="G16" s="31">
        <v>74</v>
      </c>
      <c r="H16" s="30">
        <f t="shared" si="0"/>
        <v>137</v>
      </c>
      <c r="I16" s="31">
        <v>77</v>
      </c>
      <c r="J16" s="31">
        <v>60</v>
      </c>
      <c r="K16" s="30">
        <f t="shared" si="1"/>
        <v>1026</v>
      </c>
      <c r="L16" s="31">
        <v>510</v>
      </c>
      <c r="M16" s="31">
        <v>516</v>
      </c>
      <c r="N16" s="30">
        <f t="shared" si="2"/>
        <v>889</v>
      </c>
      <c r="O16" s="31">
        <v>463</v>
      </c>
      <c r="P16" s="31">
        <v>426</v>
      </c>
      <c r="R16" s="33" t="s">
        <v>33</v>
      </c>
    </row>
    <row r="17" spans="1:18" ht="24" customHeight="1">
      <c r="A17" s="32" t="s">
        <v>34</v>
      </c>
      <c r="C17" s="29"/>
      <c r="D17" s="29"/>
      <c r="E17" s="30">
        <f t="shared" si="3"/>
        <v>174</v>
      </c>
      <c r="F17" s="30">
        <f>SUM(F18:F20)</f>
        <v>84</v>
      </c>
      <c r="G17" s="30">
        <f>SUM(G18:G20)</f>
        <v>90</v>
      </c>
      <c r="H17" s="30">
        <f t="shared" si="0"/>
        <v>323</v>
      </c>
      <c r="I17" s="30">
        <f>SUM(I18:I20)</f>
        <v>194</v>
      </c>
      <c r="J17" s="30">
        <f>SUM(J18:J20)</f>
        <v>129</v>
      </c>
      <c r="K17" s="30">
        <f t="shared" si="1"/>
        <v>2338</v>
      </c>
      <c r="L17" s="30">
        <f>SUM(L18:L20)</f>
        <v>1148</v>
      </c>
      <c r="M17" s="30">
        <f>SUM(M18:M20)</f>
        <v>1190</v>
      </c>
      <c r="N17" s="30">
        <f t="shared" si="2"/>
        <v>2117</v>
      </c>
      <c r="O17" s="30">
        <f>SUM(O18:O20)</f>
        <v>1034</v>
      </c>
      <c r="P17" s="30">
        <f>SUM(P18:P20)</f>
        <v>1083</v>
      </c>
      <c r="Q17" s="33" t="s">
        <v>35</v>
      </c>
    </row>
    <row r="18" spans="1:18" ht="24" customHeight="1">
      <c r="A18" s="7"/>
      <c r="B18" s="32" t="s">
        <v>36</v>
      </c>
      <c r="C18" s="29"/>
      <c r="D18" s="29"/>
      <c r="E18" s="30">
        <f t="shared" si="3"/>
        <v>3</v>
      </c>
      <c r="F18" s="31">
        <v>1</v>
      </c>
      <c r="G18" s="31">
        <v>2</v>
      </c>
      <c r="H18" s="30">
        <f t="shared" si="0"/>
        <v>62</v>
      </c>
      <c r="I18" s="31">
        <v>38</v>
      </c>
      <c r="J18" s="31">
        <v>24</v>
      </c>
      <c r="K18" s="30">
        <f t="shared" si="1"/>
        <v>449</v>
      </c>
      <c r="L18" s="31">
        <v>206</v>
      </c>
      <c r="M18" s="31">
        <v>243</v>
      </c>
      <c r="N18" s="30">
        <f t="shared" si="2"/>
        <v>351</v>
      </c>
      <c r="O18" s="31">
        <v>182</v>
      </c>
      <c r="P18" s="31">
        <v>169</v>
      </c>
      <c r="Q18" s="33"/>
      <c r="R18" s="33" t="s">
        <v>37</v>
      </c>
    </row>
    <row r="19" spans="1:18" ht="24" customHeight="1">
      <c r="A19" s="29"/>
      <c r="B19" s="32" t="s">
        <v>38</v>
      </c>
      <c r="C19" s="29"/>
      <c r="D19" s="29"/>
      <c r="E19" s="30">
        <f t="shared" si="3"/>
        <v>171</v>
      </c>
      <c r="F19" s="30">
        <v>83</v>
      </c>
      <c r="G19" s="30">
        <v>88</v>
      </c>
      <c r="H19" s="30">
        <f t="shared" si="0"/>
        <v>31</v>
      </c>
      <c r="I19" s="30">
        <v>26</v>
      </c>
      <c r="J19" s="30">
        <v>5</v>
      </c>
      <c r="K19" s="30">
        <f t="shared" si="1"/>
        <v>286</v>
      </c>
      <c r="L19" s="30">
        <v>137</v>
      </c>
      <c r="M19" s="30">
        <v>149</v>
      </c>
      <c r="N19" s="30">
        <f t="shared" si="2"/>
        <v>362</v>
      </c>
      <c r="O19" s="30">
        <v>167</v>
      </c>
      <c r="P19" s="30">
        <v>195</v>
      </c>
      <c r="R19" s="33" t="s">
        <v>39</v>
      </c>
    </row>
    <row r="20" spans="1:18" ht="24" customHeight="1">
      <c r="A20" s="29"/>
      <c r="B20" s="32" t="s">
        <v>23</v>
      </c>
      <c r="C20" s="29"/>
      <c r="D20" s="29"/>
      <c r="E20" s="30">
        <f t="shared" si="3"/>
        <v>0</v>
      </c>
      <c r="F20" s="31">
        <v>0</v>
      </c>
      <c r="G20" s="31">
        <v>0</v>
      </c>
      <c r="H20" s="30">
        <f t="shared" si="0"/>
        <v>230</v>
      </c>
      <c r="I20" s="31">
        <v>130</v>
      </c>
      <c r="J20" s="31">
        <v>100</v>
      </c>
      <c r="K20" s="30">
        <f t="shared" si="1"/>
        <v>1603</v>
      </c>
      <c r="L20" s="31">
        <v>805</v>
      </c>
      <c r="M20" s="31">
        <v>798</v>
      </c>
      <c r="N20" s="30">
        <f t="shared" si="2"/>
        <v>1404</v>
      </c>
      <c r="O20" s="31">
        <v>685</v>
      </c>
      <c r="P20" s="31">
        <v>719</v>
      </c>
      <c r="R20" s="33" t="s">
        <v>33</v>
      </c>
    </row>
    <row r="21" spans="1:18" ht="24" customHeight="1">
      <c r="A21" s="32" t="s">
        <v>40</v>
      </c>
      <c r="C21" s="29"/>
      <c r="D21" s="29"/>
      <c r="E21" s="30">
        <f>SUM(F21:G21)</f>
        <v>232</v>
      </c>
      <c r="F21" s="30">
        <f>SUM(F22:F24)</f>
        <v>120</v>
      </c>
      <c r="G21" s="30">
        <f>SUM(G22:G24)</f>
        <v>112</v>
      </c>
      <c r="H21" s="30">
        <f t="shared" si="0"/>
        <v>138</v>
      </c>
      <c r="I21" s="30">
        <f>SUM(I22:I24)</f>
        <v>79</v>
      </c>
      <c r="J21" s="30">
        <f>SUM(J22:J24)</f>
        <v>59</v>
      </c>
      <c r="K21" s="30">
        <f t="shared" si="1"/>
        <v>1973</v>
      </c>
      <c r="L21" s="30">
        <f>SUM(L22:L24)</f>
        <v>995</v>
      </c>
      <c r="M21" s="30">
        <f>SUM(M22:M24)</f>
        <v>978</v>
      </c>
      <c r="N21" s="30">
        <f t="shared" si="2"/>
        <v>1692</v>
      </c>
      <c r="O21" s="30">
        <f>SUM(O22:O24)</f>
        <v>841</v>
      </c>
      <c r="P21" s="30">
        <f>SUM(P22:P24)</f>
        <v>851</v>
      </c>
      <c r="Q21" s="33" t="s">
        <v>41</v>
      </c>
    </row>
    <row r="22" spans="1:18" ht="24" customHeight="1">
      <c r="A22" s="29"/>
      <c r="B22" s="32" t="s">
        <v>42</v>
      </c>
      <c r="C22" s="29"/>
      <c r="D22" s="29"/>
      <c r="E22" s="30">
        <f t="shared" si="3"/>
        <v>0</v>
      </c>
      <c r="F22" s="31">
        <v>0</v>
      </c>
      <c r="G22" s="31">
        <v>0</v>
      </c>
      <c r="H22" s="30">
        <f t="shared" si="0"/>
        <v>22</v>
      </c>
      <c r="I22" s="31">
        <v>16</v>
      </c>
      <c r="J22" s="31">
        <v>6</v>
      </c>
      <c r="K22" s="30">
        <f t="shared" si="1"/>
        <v>225</v>
      </c>
      <c r="L22" s="31">
        <v>106</v>
      </c>
      <c r="M22" s="31">
        <v>119</v>
      </c>
      <c r="N22" s="30">
        <f t="shared" si="2"/>
        <v>189</v>
      </c>
      <c r="O22" s="31">
        <v>98</v>
      </c>
      <c r="P22" s="31">
        <v>91</v>
      </c>
      <c r="R22" s="33" t="s">
        <v>43</v>
      </c>
    </row>
    <row r="23" spans="1:18" ht="24" customHeight="1">
      <c r="A23" s="29"/>
      <c r="B23" s="32" t="s">
        <v>44</v>
      </c>
      <c r="C23" s="29"/>
      <c r="D23" s="29"/>
      <c r="E23" s="30">
        <f t="shared" si="3"/>
        <v>229</v>
      </c>
      <c r="F23" s="30">
        <v>119</v>
      </c>
      <c r="G23" s="30">
        <v>110</v>
      </c>
      <c r="H23" s="30">
        <f t="shared" si="0"/>
        <v>31</v>
      </c>
      <c r="I23" s="30">
        <v>18</v>
      </c>
      <c r="J23" s="30">
        <v>13</v>
      </c>
      <c r="K23" s="30">
        <f t="shared" si="1"/>
        <v>578</v>
      </c>
      <c r="L23" s="30">
        <v>291</v>
      </c>
      <c r="M23" s="30">
        <v>287</v>
      </c>
      <c r="N23" s="30">
        <f t="shared" si="2"/>
        <v>664</v>
      </c>
      <c r="O23" s="30">
        <v>335</v>
      </c>
      <c r="P23" s="30">
        <v>329</v>
      </c>
      <c r="R23" s="33" t="s">
        <v>45</v>
      </c>
    </row>
    <row r="24" spans="1:18" ht="24" customHeight="1">
      <c r="A24" s="29"/>
      <c r="B24" s="32" t="s">
        <v>23</v>
      </c>
      <c r="C24" s="29"/>
      <c r="D24" s="29"/>
      <c r="E24" s="30">
        <f t="shared" si="3"/>
        <v>3</v>
      </c>
      <c r="F24" s="31">
        <v>1</v>
      </c>
      <c r="G24" s="30">
        <v>2</v>
      </c>
      <c r="H24" s="30">
        <f t="shared" si="0"/>
        <v>85</v>
      </c>
      <c r="I24" s="31">
        <v>45</v>
      </c>
      <c r="J24" s="30">
        <v>40</v>
      </c>
      <c r="K24" s="30">
        <f t="shared" si="1"/>
        <v>1170</v>
      </c>
      <c r="L24" s="31">
        <v>598</v>
      </c>
      <c r="M24" s="30">
        <v>572</v>
      </c>
      <c r="N24" s="30">
        <f t="shared" si="2"/>
        <v>839</v>
      </c>
      <c r="O24" s="31">
        <v>408</v>
      </c>
      <c r="P24" s="30">
        <v>431</v>
      </c>
      <c r="R24" s="33" t="s">
        <v>33</v>
      </c>
    </row>
    <row r="25" spans="1:18" ht="24" customHeight="1">
      <c r="A25" s="32" t="s">
        <v>46</v>
      </c>
      <c r="C25" s="29"/>
      <c r="D25" s="29"/>
      <c r="E25" s="30">
        <f>SUM(F25:G25)</f>
        <v>676</v>
      </c>
      <c r="F25" s="30">
        <f>SUM(F26:F28)</f>
        <v>343</v>
      </c>
      <c r="G25" s="30">
        <f>SUM(G26:G28)</f>
        <v>333</v>
      </c>
      <c r="H25" s="30">
        <f t="shared" si="0"/>
        <v>558</v>
      </c>
      <c r="I25" s="30">
        <f>SUM(I26:I28)</f>
        <v>321</v>
      </c>
      <c r="J25" s="30">
        <f>SUM(J26:J28)</f>
        <v>237</v>
      </c>
      <c r="K25" s="30">
        <f t="shared" si="1"/>
        <v>3663</v>
      </c>
      <c r="L25" s="30">
        <f>SUM(L26:L28)</f>
        <v>1822</v>
      </c>
      <c r="M25" s="30">
        <f>SUM(M26:M28)</f>
        <v>1841</v>
      </c>
      <c r="N25" s="30">
        <f t="shared" si="2"/>
        <v>3467</v>
      </c>
      <c r="O25" s="30">
        <f>SUM(O26:O28)</f>
        <v>1747</v>
      </c>
      <c r="P25" s="30">
        <f>SUM(P26:P28)</f>
        <v>1720</v>
      </c>
      <c r="Q25" s="33" t="s">
        <v>47</v>
      </c>
    </row>
    <row r="26" spans="1:18" ht="24" customHeight="1">
      <c r="A26" s="29"/>
      <c r="B26" s="32" t="s">
        <v>48</v>
      </c>
      <c r="C26" s="29"/>
      <c r="D26" s="29"/>
      <c r="E26" s="30">
        <f>SUM(F26:G26)</f>
        <v>675</v>
      </c>
      <c r="F26" s="30">
        <v>343</v>
      </c>
      <c r="G26" s="30">
        <v>332</v>
      </c>
      <c r="H26" s="30">
        <f t="shared" si="0"/>
        <v>14</v>
      </c>
      <c r="I26" s="30">
        <v>10</v>
      </c>
      <c r="J26" s="30">
        <v>4</v>
      </c>
      <c r="K26" s="30">
        <f t="shared" si="1"/>
        <v>114</v>
      </c>
      <c r="L26" s="30">
        <v>61</v>
      </c>
      <c r="M26" s="30">
        <v>53</v>
      </c>
      <c r="N26" s="30">
        <f t="shared" si="2"/>
        <v>636</v>
      </c>
      <c r="O26" s="30">
        <v>326</v>
      </c>
      <c r="P26" s="30">
        <v>310</v>
      </c>
      <c r="R26" s="33" t="s">
        <v>49</v>
      </c>
    </row>
    <row r="27" spans="1:18" ht="24" customHeight="1">
      <c r="A27" s="29"/>
      <c r="B27" s="32" t="s">
        <v>50</v>
      </c>
      <c r="C27" s="29"/>
      <c r="D27" s="29"/>
      <c r="E27" s="30">
        <f>SUM(F27:G27)</f>
        <v>0</v>
      </c>
      <c r="F27" s="31">
        <v>0</v>
      </c>
      <c r="G27" s="31">
        <v>0</v>
      </c>
      <c r="H27" s="30">
        <f t="shared" si="0"/>
        <v>11</v>
      </c>
      <c r="I27" s="31">
        <v>7</v>
      </c>
      <c r="J27" s="31">
        <v>4</v>
      </c>
      <c r="K27" s="30">
        <f t="shared" si="1"/>
        <v>116</v>
      </c>
      <c r="L27" s="31">
        <v>67</v>
      </c>
      <c r="M27" s="31">
        <v>49</v>
      </c>
      <c r="N27" s="30">
        <f t="shared" si="2"/>
        <v>88</v>
      </c>
      <c r="O27" s="31">
        <v>43</v>
      </c>
      <c r="P27" s="31">
        <v>45</v>
      </c>
      <c r="R27" s="33" t="s">
        <v>51</v>
      </c>
    </row>
    <row r="28" spans="1:18" ht="24" customHeight="1">
      <c r="A28" s="29"/>
      <c r="B28" s="32" t="s">
        <v>23</v>
      </c>
      <c r="C28" s="29"/>
      <c r="D28" s="29"/>
      <c r="E28" s="30">
        <f>SUM(F28:G28)</f>
        <v>1</v>
      </c>
      <c r="F28" s="31">
        <v>0</v>
      </c>
      <c r="G28" s="31">
        <v>1</v>
      </c>
      <c r="H28" s="30">
        <f t="shared" si="0"/>
        <v>533</v>
      </c>
      <c r="I28" s="31">
        <v>304</v>
      </c>
      <c r="J28" s="31">
        <v>229</v>
      </c>
      <c r="K28" s="30">
        <f t="shared" si="1"/>
        <v>3433</v>
      </c>
      <c r="L28" s="31">
        <v>1694</v>
      </c>
      <c r="M28" s="31">
        <v>1739</v>
      </c>
      <c r="N28" s="30">
        <f t="shared" si="2"/>
        <v>2743</v>
      </c>
      <c r="O28" s="31">
        <v>1378</v>
      </c>
      <c r="P28" s="31">
        <v>1365</v>
      </c>
      <c r="R28" s="33" t="s">
        <v>33</v>
      </c>
    </row>
    <row r="29" spans="1:18" ht="37.5" customHeight="1">
      <c r="A29" s="29"/>
      <c r="B29" s="7"/>
      <c r="C29" s="29"/>
      <c r="D29" s="29"/>
      <c r="E29" s="8"/>
      <c r="F29" s="34"/>
      <c r="G29" s="34"/>
      <c r="H29" s="8"/>
      <c r="I29" s="34"/>
      <c r="J29" s="34"/>
      <c r="K29" s="8"/>
      <c r="L29" s="34"/>
      <c r="M29" s="34"/>
      <c r="N29" s="8"/>
      <c r="O29" s="34"/>
      <c r="P29" s="34"/>
      <c r="R29" s="33"/>
    </row>
    <row r="30" spans="1:18" ht="37.5" customHeight="1">
      <c r="A30" s="29"/>
      <c r="B30" s="7"/>
      <c r="C30" s="29"/>
      <c r="D30" s="29"/>
      <c r="E30" s="8"/>
      <c r="F30" s="34"/>
      <c r="G30" s="34"/>
      <c r="H30" s="8"/>
      <c r="I30" s="34"/>
      <c r="J30" s="34"/>
      <c r="K30" s="8"/>
      <c r="L30" s="34"/>
      <c r="M30" s="34"/>
      <c r="N30" s="8"/>
      <c r="O30" s="34"/>
      <c r="P30" s="34"/>
      <c r="R30" s="33"/>
    </row>
    <row r="31" spans="1:18" s="1" customFormat="1" ht="21">
      <c r="B31" s="1" t="s">
        <v>0</v>
      </c>
      <c r="C31" s="2">
        <v>1.4</v>
      </c>
      <c r="D31" s="1" t="s">
        <v>52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8" s="4" customFormat="1" ht="19.5">
      <c r="B32" s="4" t="s">
        <v>2</v>
      </c>
      <c r="C32" s="5">
        <v>1.4</v>
      </c>
      <c r="D32" s="4" t="s">
        <v>53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8" ht="3" customHeight="1">
      <c r="A33" s="7"/>
      <c r="B33" s="7"/>
      <c r="C33" s="7"/>
      <c r="D33" s="7"/>
      <c r="E33" s="8"/>
      <c r="F33" s="8"/>
      <c r="G33" s="8"/>
      <c r="H33" s="8"/>
      <c r="I33" s="8"/>
      <c r="J33" s="8"/>
      <c r="K33" s="8"/>
      <c r="P33" s="8"/>
      <c r="Q33" s="7"/>
      <c r="R33" s="7"/>
    </row>
    <row r="34" spans="1:18">
      <c r="A34" s="11" t="s">
        <v>4</v>
      </c>
      <c r="B34" s="11"/>
      <c r="C34" s="11"/>
      <c r="D34" s="11"/>
      <c r="E34" s="12" t="s">
        <v>5</v>
      </c>
      <c r="F34" s="13"/>
      <c r="G34" s="14"/>
      <c r="H34" s="12" t="s">
        <v>6</v>
      </c>
      <c r="I34" s="13"/>
      <c r="J34" s="14"/>
      <c r="K34" s="13" t="s">
        <v>7</v>
      </c>
      <c r="L34" s="13"/>
      <c r="M34" s="13"/>
      <c r="N34" s="12" t="s">
        <v>8</v>
      </c>
      <c r="O34" s="13"/>
      <c r="P34" s="14"/>
      <c r="Q34" s="15" t="s">
        <v>9</v>
      </c>
      <c r="R34" s="11"/>
    </row>
    <row r="35" spans="1:18">
      <c r="A35" s="16"/>
      <c r="B35" s="16"/>
      <c r="C35" s="16"/>
      <c r="D35" s="16"/>
      <c r="E35" s="17" t="s">
        <v>10</v>
      </c>
      <c r="F35" s="18"/>
      <c r="G35" s="19"/>
      <c r="H35" s="17" t="s">
        <v>11</v>
      </c>
      <c r="I35" s="18"/>
      <c r="J35" s="19"/>
      <c r="K35" s="17" t="s">
        <v>12</v>
      </c>
      <c r="L35" s="18"/>
      <c r="M35" s="19"/>
      <c r="N35" s="17" t="s">
        <v>13</v>
      </c>
      <c r="O35" s="18"/>
      <c r="P35" s="19"/>
      <c r="Q35" s="20"/>
      <c r="R35" s="16"/>
    </row>
    <row r="36" spans="1:18">
      <c r="A36" s="16"/>
      <c r="B36" s="16"/>
      <c r="C36" s="16"/>
      <c r="D36" s="16"/>
      <c r="E36" s="21" t="s">
        <v>14</v>
      </c>
      <c r="F36" s="21" t="s">
        <v>15</v>
      </c>
      <c r="G36" s="21" t="s">
        <v>16</v>
      </c>
      <c r="H36" s="21" t="s">
        <v>14</v>
      </c>
      <c r="I36" s="21" t="s">
        <v>15</v>
      </c>
      <c r="J36" s="21" t="s">
        <v>16</v>
      </c>
      <c r="K36" s="21" t="s">
        <v>14</v>
      </c>
      <c r="L36" s="21" t="s">
        <v>15</v>
      </c>
      <c r="M36" s="21" t="s">
        <v>16</v>
      </c>
      <c r="N36" s="21" t="s">
        <v>14</v>
      </c>
      <c r="O36" s="21" t="s">
        <v>15</v>
      </c>
      <c r="P36" s="21" t="s">
        <v>16</v>
      </c>
      <c r="Q36" s="20"/>
      <c r="R36" s="16"/>
    </row>
    <row r="37" spans="1:18">
      <c r="A37" s="22"/>
      <c r="B37" s="22"/>
      <c r="C37" s="22"/>
      <c r="D37" s="22"/>
      <c r="E37" s="23" t="s">
        <v>17</v>
      </c>
      <c r="F37" s="23" t="s">
        <v>18</v>
      </c>
      <c r="G37" s="23" t="s">
        <v>19</v>
      </c>
      <c r="H37" s="23" t="s">
        <v>17</v>
      </c>
      <c r="I37" s="23" t="s">
        <v>18</v>
      </c>
      <c r="J37" s="23" t="s">
        <v>19</v>
      </c>
      <c r="K37" s="23" t="s">
        <v>17</v>
      </c>
      <c r="L37" s="23" t="s">
        <v>18</v>
      </c>
      <c r="M37" s="23" t="s">
        <v>19</v>
      </c>
      <c r="N37" s="23" t="s">
        <v>17</v>
      </c>
      <c r="O37" s="23" t="s">
        <v>18</v>
      </c>
      <c r="P37" s="23" t="s">
        <v>19</v>
      </c>
      <c r="Q37" s="24"/>
      <c r="R37" s="22"/>
    </row>
    <row r="38" spans="1:18" ht="24.95" customHeight="1">
      <c r="A38" s="32" t="s">
        <v>54</v>
      </c>
      <c r="C38" s="29"/>
      <c r="D38" s="29"/>
      <c r="E38" s="30">
        <f>SUM(F38:G38)</f>
        <v>221</v>
      </c>
      <c r="F38" s="30">
        <f>SUM(F39:F42)</f>
        <v>96</v>
      </c>
      <c r="G38" s="30">
        <f>SUM(G39:G42)</f>
        <v>125</v>
      </c>
      <c r="H38" s="30">
        <f t="shared" si="0"/>
        <v>334</v>
      </c>
      <c r="I38" s="30">
        <f>SUM(I39:I42)</f>
        <v>196</v>
      </c>
      <c r="J38" s="30">
        <f>SUM(J39:J42)</f>
        <v>138</v>
      </c>
      <c r="K38" s="30">
        <f t="shared" si="1"/>
        <v>2883</v>
      </c>
      <c r="L38" s="30">
        <f>SUM(L39:L42)</f>
        <v>1396</v>
      </c>
      <c r="M38" s="30">
        <f>SUM(M39:M42)</f>
        <v>1487</v>
      </c>
      <c r="N38" s="30">
        <f t="shared" si="2"/>
        <v>2760</v>
      </c>
      <c r="O38" s="30">
        <f>SUM(O39:O42)</f>
        <v>1355</v>
      </c>
      <c r="P38" s="30">
        <f>SUM(P39:P42)</f>
        <v>1405</v>
      </c>
      <c r="Q38" s="33" t="s">
        <v>55</v>
      </c>
    </row>
    <row r="39" spans="1:18" ht="24.95" customHeight="1">
      <c r="A39" s="29"/>
      <c r="B39" s="10" t="s">
        <v>56</v>
      </c>
      <c r="C39" s="29"/>
      <c r="D39" s="29"/>
      <c r="E39" s="30">
        <f t="shared" si="3"/>
        <v>0</v>
      </c>
      <c r="F39" s="31">
        <v>0</v>
      </c>
      <c r="G39" s="31">
        <v>0</v>
      </c>
      <c r="H39" s="30">
        <f t="shared" si="0"/>
        <v>63</v>
      </c>
      <c r="I39" s="31">
        <v>37</v>
      </c>
      <c r="J39" s="31">
        <v>26</v>
      </c>
      <c r="K39" s="30">
        <f t="shared" si="1"/>
        <v>453</v>
      </c>
      <c r="L39" s="31">
        <v>216</v>
      </c>
      <c r="M39" s="31">
        <v>237</v>
      </c>
      <c r="N39" s="30">
        <f t="shared" si="2"/>
        <v>371</v>
      </c>
      <c r="O39" s="31">
        <v>171</v>
      </c>
      <c r="P39" s="31">
        <v>200</v>
      </c>
      <c r="R39" s="33" t="s">
        <v>57</v>
      </c>
    </row>
    <row r="40" spans="1:18" ht="24.95" customHeight="1">
      <c r="A40" s="29"/>
      <c r="B40" s="10" t="s">
        <v>58</v>
      </c>
      <c r="C40" s="35"/>
      <c r="D40" s="29"/>
      <c r="E40" s="30">
        <f>SUM(F40:G40)</f>
        <v>0</v>
      </c>
      <c r="F40" s="31">
        <v>0</v>
      </c>
      <c r="G40" s="31">
        <v>0</v>
      </c>
      <c r="H40" s="30">
        <f t="shared" si="0"/>
        <v>32</v>
      </c>
      <c r="I40" s="31">
        <v>20</v>
      </c>
      <c r="J40" s="31">
        <v>12</v>
      </c>
      <c r="K40" s="30">
        <f t="shared" si="1"/>
        <v>268</v>
      </c>
      <c r="L40" s="31">
        <v>123</v>
      </c>
      <c r="M40" s="31">
        <v>145</v>
      </c>
      <c r="N40" s="30">
        <f t="shared" si="2"/>
        <v>236</v>
      </c>
      <c r="O40" s="31">
        <v>113</v>
      </c>
      <c r="P40" s="31">
        <v>123</v>
      </c>
      <c r="R40" s="33" t="s">
        <v>59</v>
      </c>
    </row>
    <row r="41" spans="1:18" ht="24.95" customHeight="1">
      <c r="A41" s="29"/>
      <c r="B41" s="32" t="s">
        <v>60</v>
      </c>
      <c r="C41" s="35"/>
      <c r="D41" s="29"/>
      <c r="E41" s="30">
        <f>SUM(F41:G41)</f>
        <v>219</v>
      </c>
      <c r="F41" s="30">
        <v>95</v>
      </c>
      <c r="G41" s="30">
        <v>124</v>
      </c>
      <c r="H41" s="30">
        <f t="shared" si="0"/>
        <v>30</v>
      </c>
      <c r="I41" s="30">
        <v>18</v>
      </c>
      <c r="J41" s="30">
        <v>12</v>
      </c>
      <c r="K41" s="30">
        <f t="shared" si="1"/>
        <v>348</v>
      </c>
      <c r="L41" s="30">
        <v>176</v>
      </c>
      <c r="M41" s="30">
        <v>172</v>
      </c>
      <c r="N41" s="30">
        <f t="shared" si="2"/>
        <v>501</v>
      </c>
      <c r="O41" s="30">
        <v>246</v>
      </c>
      <c r="P41" s="30">
        <v>255</v>
      </c>
      <c r="R41" s="33" t="s">
        <v>61</v>
      </c>
    </row>
    <row r="42" spans="1:18" ht="24.95" customHeight="1">
      <c r="A42" s="29"/>
      <c r="B42" s="32" t="s">
        <v>23</v>
      </c>
      <c r="C42" s="29"/>
      <c r="D42" s="29"/>
      <c r="E42" s="30">
        <f t="shared" si="3"/>
        <v>2</v>
      </c>
      <c r="F42" s="31">
        <v>1</v>
      </c>
      <c r="G42" s="31">
        <v>1</v>
      </c>
      <c r="H42" s="30">
        <f t="shared" si="0"/>
        <v>209</v>
      </c>
      <c r="I42" s="31">
        <v>121</v>
      </c>
      <c r="J42" s="31">
        <v>88</v>
      </c>
      <c r="K42" s="30">
        <f t="shared" si="1"/>
        <v>1814</v>
      </c>
      <c r="L42" s="31">
        <v>881</v>
      </c>
      <c r="M42" s="31">
        <v>933</v>
      </c>
      <c r="N42" s="30">
        <f t="shared" si="2"/>
        <v>1652</v>
      </c>
      <c r="O42" s="31">
        <v>825</v>
      </c>
      <c r="P42" s="31">
        <v>827</v>
      </c>
      <c r="R42" s="33" t="s">
        <v>33</v>
      </c>
    </row>
    <row r="43" spans="1:18" ht="24.95" customHeight="1">
      <c r="A43" s="32" t="s">
        <v>62</v>
      </c>
      <c r="C43" s="29"/>
      <c r="D43" s="29"/>
      <c r="E43" s="30">
        <f t="shared" si="3"/>
        <v>69</v>
      </c>
      <c r="F43" s="30">
        <v>31</v>
      </c>
      <c r="G43" s="30">
        <v>38</v>
      </c>
      <c r="H43" s="30">
        <f t="shared" si="0"/>
        <v>104</v>
      </c>
      <c r="I43" s="30">
        <v>75</v>
      </c>
      <c r="J43" s="30">
        <v>29</v>
      </c>
      <c r="K43" s="30">
        <f t="shared" si="1"/>
        <v>758</v>
      </c>
      <c r="L43" s="30">
        <v>394</v>
      </c>
      <c r="M43" s="30">
        <v>364</v>
      </c>
      <c r="N43" s="30">
        <f t="shared" si="2"/>
        <v>597</v>
      </c>
      <c r="O43" s="30">
        <v>306</v>
      </c>
      <c r="P43" s="30">
        <v>291</v>
      </c>
      <c r="Q43" s="33" t="s">
        <v>63</v>
      </c>
    </row>
    <row r="44" spans="1:18" ht="24.95" customHeight="1">
      <c r="A44" s="32" t="s">
        <v>64</v>
      </c>
      <c r="C44" s="29"/>
      <c r="D44" s="29"/>
      <c r="E44" s="30">
        <f>SUM(F44:G44)</f>
        <v>269</v>
      </c>
      <c r="F44" s="30">
        <f>SUM(F45:F46)</f>
        <v>137</v>
      </c>
      <c r="G44" s="30">
        <f>SUM(G45:G46)</f>
        <v>132</v>
      </c>
      <c r="H44" s="30">
        <f t="shared" si="0"/>
        <v>240</v>
      </c>
      <c r="I44" s="30">
        <f>SUM(I45:I46)</f>
        <v>145</v>
      </c>
      <c r="J44" s="30">
        <f>SUM(J45:J46)</f>
        <v>95</v>
      </c>
      <c r="K44" s="30">
        <f t="shared" si="1"/>
        <v>2264</v>
      </c>
      <c r="L44" s="30">
        <f>SUM(L45:L46)</f>
        <v>1153</v>
      </c>
      <c r="M44" s="30">
        <f>SUM(M45:M46)</f>
        <v>1111</v>
      </c>
      <c r="N44" s="30">
        <f t="shared" si="2"/>
        <v>1841</v>
      </c>
      <c r="O44" s="30">
        <f>SUM(O45:O46)</f>
        <v>925</v>
      </c>
      <c r="P44" s="30">
        <f>SUM(P45:P46)</f>
        <v>916</v>
      </c>
      <c r="Q44" s="33" t="s">
        <v>65</v>
      </c>
    </row>
    <row r="45" spans="1:18" ht="24.95" customHeight="1">
      <c r="A45" s="29"/>
      <c r="B45" s="32" t="s">
        <v>66</v>
      </c>
      <c r="C45" s="29"/>
      <c r="D45" s="29"/>
      <c r="E45" s="30">
        <f t="shared" si="3"/>
        <v>0</v>
      </c>
      <c r="F45" s="31">
        <v>0</v>
      </c>
      <c r="G45" s="31">
        <v>0</v>
      </c>
      <c r="H45" s="30">
        <f t="shared" si="0"/>
        <v>21</v>
      </c>
      <c r="I45" s="31">
        <v>13</v>
      </c>
      <c r="J45" s="31">
        <v>8</v>
      </c>
      <c r="K45" s="30">
        <f t="shared" si="1"/>
        <v>323</v>
      </c>
      <c r="L45" s="31">
        <v>167</v>
      </c>
      <c r="M45" s="31">
        <v>156</v>
      </c>
      <c r="N45" s="30">
        <f t="shared" si="2"/>
        <v>194</v>
      </c>
      <c r="O45" s="31">
        <v>101</v>
      </c>
      <c r="P45" s="31">
        <v>93</v>
      </c>
      <c r="R45" s="33" t="s">
        <v>67</v>
      </c>
    </row>
    <row r="46" spans="1:18" ht="24.95" customHeight="1">
      <c r="A46" s="29"/>
      <c r="B46" s="32" t="s">
        <v>23</v>
      </c>
      <c r="C46" s="29"/>
      <c r="D46" s="29"/>
      <c r="E46" s="30">
        <f t="shared" si="3"/>
        <v>269</v>
      </c>
      <c r="F46" s="30">
        <v>137</v>
      </c>
      <c r="G46" s="31">
        <v>132</v>
      </c>
      <c r="H46" s="30">
        <f t="shared" si="0"/>
        <v>219</v>
      </c>
      <c r="I46" s="30">
        <v>132</v>
      </c>
      <c r="J46" s="31">
        <v>87</v>
      </c>
      <c r="K46" s="30">
        <f t="shared" si="1"/>
        <v>1941</v>
      </c>
      <c r="L46" s="30">
        <v>986</v>
      </c>
      <c r="M46" s="31">
        <v>955</v>
      </c>
      <c r="N46" s="30">
        <f t="shared" si="2"/>
        <v>1647</v>
      </c>
      <c r="O46" s="30">
        <v>824</v>
      </c>
      <c r="P46" s="31">
        <v>823</v>
      </c>
      <c r="R46" s="33" t="s">
        <v>33</v>
      </c>
    </row>
    <row r="47" spans="1:18" ht="24.95" customHeight="1">
      <c r="A47" s="32" t="s">
        <v>68</v>
      </c>
      <c r="C47" s="29"/>
      <c r="D47" s="29"/>
      <c r="E47" s="30">
        <f>SUM(F47:G47)</f>
        <v>165</v>
      </c>
      <c r="F47" s="30">
        <f>SUM(F48:F50)</f>
        <v>75</v>
      </c>
      <c r="G47" s="30">
        <f>SUM(G48:G50)</f>
        <v>90</v>
      </c>
      <c r="H47" s="30">
        <f t="shared" si="0"/>
        <v>187</v>
      </c>
      <c r="I47" s="30">
        <f>SUM(I48:I50)</f>
        <v>105</v>
      </c>
      <c r="J47" s="30">
        <f>SUM(J48:J50)</f>
        <v>82</v>
      </c>
      <c r="K47" s="30">
        <f t="shared" si="1"/>
        <v>1552</v>
      </c>
      <c r="L47" s="30">
        <f>SUM(L48:L50)</f>
        <v>775</v>
      </c>
      <c r="M47" s="30">
        <f>SUM(M48:M50)</f>
        <v>777</v>
      </c>
      <c r="N47" s="30">
        <f t="shared" si="2"/>
        <v>1429</v>
      </c>
      <c r="O47" s="30">
        <f>SUM(O48:O50)</f>
        <v>688</v>
      </c>
      <c r="P47" s="30">
        <f>SUM(P48:P50)</f>
        <v>741</v>
      </c>
      <c r="Q47" s="33" t="s">
        <v>69</v>
      </c>
    </row>
    <row r="48" spans="1:18" ht="24.95" customHeight="1">
      <c r="A48" s="7"/>
      <c r="B48" s="32" t="s">
        <v>70</v>
      </c>
      <c r="C48" s="29"/>
      <c r="D48" s="29"/>
      <c r="E48" s="30">
        <f t="shared" si="3"/>
        <v>0</v>
      </c>
      <c r="F48" s="31">
        <v>0</v>
      </c>
      <c r="G48" s="31">
        <v>0</v>
      </c>
      <c r="H48" s="30">
        <f t="shared" ref="H48:H55" si="4">SUM(I48:J48)</f>
        <v>39</v>
      </c>
      <c r="I48" s="31">
        <v>22</v>
      </c>
      <c r="J48" s="31">
        <v>17</v>
      </c>
      <c r="K48" s="30">
        <f t="shared" ref="K48:K55" si="5">SUM(L48:M48)</f>
        <v>279</v>
      </c>
      <c r="L48" s="31">
        <v>144</v>
      </c>
      <c r="M48" s="31">
        <v>135</v>
      </c>
      <c r="N48" s="30">
        <f t="shared" ref="N48:N55" si="6">SUM(O48:P48)</f>
        <v>135</v>
      </c>
      <c r="O48" s="31">
        <v>67</v>
      </c>
      <c r="P48" s="31">
        <v>68</v>
      </c>
      <c r="Q48" s="33"/>
      <c r="R48" s="33" t="s">
        <v>71</v>
      </c>
    </row>
    <row r="49" spans="1:18" ht="24.95" customHeight="1">
      <c r="A49" s="29"/>
      <c r="B49" s="32" t="s">
        <v>72</v>
      </c>
      <c r="C49" s="29"/>
      <c r="D49" s="29"/>
      <c r="E49" s="30">
        <f t="shared" si="3"/>
        <v>157</v>
      </c>
      <c r="F49" s="30">
        <v>72</v>
      </c>
      <c r="G49" s="30">
        <v>85</v>
      </c>
      <c r="H49" s="30">
        <f t="shared" si="4"/>
        <v>42</v>
      </c>
      <c r="I49" s="30">
        <v>22</v>
      </c>
      <c r="J49" s="30">
        <v>20</v>
      </c>
      <c r="K49" s="30">
        <f t="shared" si="5"/>
        <v>314</v>
      </c>
      <c r="L49" s="30">
        <v>158</v>
      </c>
      <c r="M49" s="30">
        <v>156</v>
      </c>
      <c r="N49" s="30">
        <f t="shared" si="6"/>
        <v>409</v>
      </c>
      <c r="O49" s="30">
        <v>206</v>
      </c>
      <c r="P49" s="30">
        <v>203</v>
      </c>
      <c r="R49" s="33" t="s">
        <v>73</v>
      </c>
    </row>
    <row r="50" spans="1:18" ht="24.95" customHeight="1">
      <c r="A50" s="29"/>
      <c r="B50" s="32" t="s">
        <v>23</v>
      </c>
      <c r="C50" s="29"/>
      <c r="D50" s="29"/>
      <c r="E50" s="30">
        <f t="shared" si="3"/>
        <v>8</v>
      </c>
      <c r="F50" s="31">
        <v>3</v>
      </c>
      <c r="G50" s="31">
        <v>5</v>
      </c>
      <c r="H50" s="30">
        <f t="shared" si="4"/>
        <v>106</v>
      </c>
      <c r="I50" s="31">
        <v>61</v>
      </c>
      <c r="J50" s="31">
        <v>45</v>
      </c>
      <c r="K50" s="30">
        <f t="shared" si="5"/>
        <v>959</v>
      </c>
      <c r="L50" s="31">
        <v>473</v>
      </c>
      <c r="M50" s="31">
        <v>486</v>
      </c>
      <c r="N50" s="30">
        <f t="shared" si="6"/>
        <v>885</v>
      </c>
      <c r="O50" s="31">
        <v>415</v>
      </c>
      <c r="P50" s="31">
        <v>470</v>
      </c>
      <c r="R50" s="33" t="s">
        <v>33</v>
      </c>
    </row>
    <row r="51" spans="1:18" ht="24.95" customHeight="1">
      <c r="A51" s="32" t="s">
        <v>74</v>
      </c>
      <c r="C51" s="29"/>
      <c r="D51" s="29"/>
      <c r="E51" s="30">
        <f t="shared" si="3"/>
        <v>238</v>
      </c>
      <c r="F51" s="30">
        <v>102</v>
      </c>
      <c r="G51" s="30">
        <v>136</v>
      </c>
      <c r="H51" s="30">
        <f t="shared" si="4"/>
        <v>205</v>
      </c>
      <c r="I51" s="30">
        <v>116</v>
      </c>
      <c r="J51" s="30">
        <v>89</v>
      </c>
      <c r="K51" s="30">
        <f t="shared" si="5"/>
        <v>1420</v>
      </c>
      <c r="L51" s="30">
        <v>662</v>
      </c>
      <c r="M51" s="30">
        <v>758</v>
      </c>
      <c r="N51" s="30">
        <f t="shared" si="6"/>
        <v>1353</v>
      </c>
      <c r="O51" s="30">
        <v>638</v>
      </c>
      <c r="P51" s="30">
        <v>715</v>
      </c>
      <c r="Q51" s="33" t="s">
        <v>75</v>
      </c>
    </row>
    <row r="52" spans="1:18" ht="24.95" customHeight="1">
      <c r="A52" s="32" t="s">
        <v>76</v>
      </c>
      <c r="C52" s="29"/>
      <c r="D52" s="29"/>
      <c r="E52" s="30">
        <f>SUM(F52:G52)</f>
        <v>0</v>
      </c>
      <c r="F52" s="31" t="s">
        <v>77</v>
      </c>
      <c r="G52" s="31" t="s">
        <v>77</v>
      </c>
      <c r="H52" s="30">
        <f t="shared" si="4"/>
        <v>139</v>
      </c>
      <c r="I52" s="31">
        <f>SUM(I53:I55)</f>
        <v>84</v>
      </c>
      <c r="J52" s="31">
        <f>SUM(J53:J55)</f>
        <v>55</v>
      </c>
      <c r="K52" s="30">
        <f t="shared" si="5"/>
        <v>1263</v>
      </c>
      <c r="L52" s="31">
        <f>SUM(L53:L55)</f>
        <v>670</v>
      </c>
      <c r="M52" s="31">
        <f>SUM(M53:M55)</f>
        <v>593</v>
      </c>
      <c r="N52" s="30">
        <f t="shared" si="6"/>
        <v>963</v>
      </c>
      <c r="O52" s="31">
        <f>SUM(O53:O55)</f>
        <v>508</v>
      </c>
      <c r="P52" s="31">
        <f>SUM(P53:P55)</f>
        <v>455</v>
      </c>
      <c r="Q52" s="10" t="s">
        <v>78</v>
      </c>
    </row>
    <row r="53" spans="1:18" ht="24.95" customHeight="1">
      <c r="A53" s="7"/>
      <c r="B53" s="7" t="s">
        <v>79</v>
      </c>
      <c r="C53" s="29"/>
      <c r="D53" s="29"/>
      <c r="E53" s="30">
        <f t="shared" si="3"/>
        <v>0</v>
      </c>
      <c r="F53" s="31">
        <v>0</v>
      </c>
      <c r="G53" s="31">
        <v>0</v>
      </c>
      <c r="H53" s="30">
        <f t="shared" si="4"/>
        <v>44</v>
      </c>
      <c r="I53" s="31">
        <v>28</v>
      </c>
      <c r="J53" s="31">
        <v>16</v>
      </c>
      <c r="K53" s="30">
        <f t="shared" si="5"/>
        <v>354</v>
      </c>
      <c r="L53" s="31">
        <v>179</v>
      </c>
      <c r="M53" s="31">
        <v>175</v>
      </c>
      <c r="N53" s="30">
        <f t="shared" si="6"/>
        <v>274</v>
      </c>
      <c r="O53" s="31">
        <v>127</v>
      </c>
      <c r="P53" s="31">
        <v>147</v>
      </c>
      <c r="R53" s="10" t="s">
        <v>80</v>
      </c>
    </row>
    <row r="54" spans="1:18" ht="24.95" customHeight="1">
      <c r="A54" s="7"/>
      <c r="B54" s="32" t="s">
        <v>81</v>
      </c>
      <c r="C54" s="29"/>
      <c r="D54" s="29"/>
      <c r="E54" s="30">
        <f t="shared" si="3"/>
        <v>0</v>
      </c>
      <c r="F54" s="31">
        <v>0</v>
      </c>
      <c r="G54" s="31">
        <v>0</v>
      </c>
      <c r="H54" s="30">
        <f t="shared" si="4"/>
        <v>42</v>
      </c>
      <c r="I54" s="31">
        <v>30</v>
      </c>
      <c r="J54" s="31">
        <v>12</v>
      </c>
      <c r="K54" s="30">
        <f t="shared" si="5"/>
        <v>450</v>
      </c>
      <c r="L54" s="31">
        <v>268</v>
      </c>
      <c r="M54" s="31">
        <v>182</v>
      </c>
      <c r="N54" s="30">
        <f t="shared" si="6"/>
        <v>381</v>
      </c>
      <c r="O54" s="31">
        <v>232</v>
      </c>
      <c r="P54" s="31">
        <v>149</v>
      </c>
      <c r="R54" s="10" t="s">
        <v>82</v>
      </c>
    </row>
    <row r="55" spans="1:18" ht="24.95" customHeight="1">
      <c r="A55" s="36"/>
      <c r="B55" s="37" t="s">
        <v>23</v>
      </c>
      <c r="C55" s="36"/>
      <c r="D55" s="36"/>
      <c r="E55" s="38">
        <f t="shared" si="3"/>
        <v>0</v>
      </c>
      <c r="F55" s="39">
        <v>0</v>
      </c>
      <c r="G55" s="39">
        <v>0</v>
      </c>
      <c r="H55" s="38">
        <f t="shared" si="4"/>
        <v>53</v>
      </c>
      <c r="I55" s="39">
        <v>26</v>
      </c>
      <c r="J55" s="39">
        <v>27</v>
      </c>
      <c r="K55" s="38">
        <f t="shared" si="5"/>
        <v>459</v>
      </c>
      <c r="L55" s="39">
        <v>223</v>
      </c>
      <c r="M55" s="39">
        <v>236</v>
      </c>
      <c r="N55" s="38">
        <f t="shared" si="6"/>
        <v>308</v>
      </c>
      <c r="O55" s="39">
        <v>149</v>
      </c>
      <c r="P55" s="39">
        <v>159</v>
      </c>
      <c r="Q55" s="36"/>
      <c r="R55" s="36" t="s">
        <v>33</v>
      </c>
    </row>
    <row r="56" spans="1:18" s="40" customFormat="1" ht="3" customHeight="1">
      <c r="E56" s="41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</row>
    <row r="57" spans="1:18" s="40" customFormat="1" ht="18" customHeight="1">
      <c r="D57" s="43"/>
      <c r="E57" s="40" t="s">
        <v>83</v>
      </c>
      <c r="J57" s="44" t="s">
        <v>84</v>
      </c>
    </row>
    <row r="58" spans="1:18" ht="21" customHeight="1">
      <c r="R58" s="7"/>
    </row>
  </sheetData>
  <mergeCells count="22">
    <mergeCell ref="K35:M35"/>
    <mergeCell ref="N35:P35"/>
    <mergeCell ref="A8:D8"/>
    <mergeCell ref="Q8:R8"/>
    <mergeCell ref="A34:D37"/>
    <mergeCell ref="E34:G34"/>
    <mergeCell ref="H34:J34"/>
    <mergeCell ref="K34:M34"/>
    <mergeCell ref="N34:P34"/>
    <mergeCell ref="Q34:R37"/>
    <mergeCell ref="E35:G35"/>
    <mergeCell ref="H35:J35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rintOptions horizontalCentered="1" verticalCentered="1"/>
  <pageMargins left="0.31496062992125984" right="7.874015748031496E-2" top="0.51181102362204722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2012-01-20T04:25:11Z</dcterms:created>
  <dcterms:modified xsi:type="dcterms:W3CDTF">2012-01-20T04:25:21Z</dcterms:modified>
</cp:coreProperties>
</file>