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4 (2)" sheetId="1" r:id="rId1"/>
  </sheets>
  <calcPr calcId="125725"/>
</workbook>
</file>

<file path=xl/calcChain.xml><?xml version="1.0" encoding="utf-8"?>
<calcChain xmlns="http://schemas.openxmlformats.org/spreadsheetml/2006/main">
  <c r="O35" i="1"/>
  <c r="O33"/>
  <c r="O32"/>
  <c r="O31"/>
  <c r="O30"/>
  <c r="O29"/>
  <c r="O27"/>
  <c r="O26"/>
  <c r="O25"/>
  <c r="O24"/>
  <c r="O23"/>
  <c r="O22"/>
  <c r="O21"/>
  <c r="O20"/>
  <c r="O18"/>
  <c r="O15"/>
  <c r="O14"/>
  <c r="O12" s="1"/>
  <c r="O9" s="1"/>
  <c r="Q12"/>
  <c r="Q9" s="1"/>
  <c r="P12"/>
  <c r="N12"/>
  <c r="N9" s="1"/>
  <c r="M12"/>
  <c r="M9" s="1"/>
  <c r="L12"/>
  <c r="K12"/>
  <c r="J12"/>
  <c r="J9" s="1"/>
  <c r="I12"/>
  <c r="I9" s="1"/>
  <c r="H12"/>
  <c r="G12"/>
  <c r="F12"/>
  <c r="F9" s="1"/>
  <c r="O11"/>
  <c r="Q10"/>
  <c r="P10"/>
  <c r="O10"/>
  <c r="N10"/>
  <c r="M10"/>
  <c r="L10"/>
  <c r="K10"/>
  <c r="J10"/>
  <c r="I10"/>
  <c r="H10"/>
  <c r="G10"/>
  <c r="F10"/>
  <c r="P9"/>
  <c r="L9"/>
  <c r="K9"/>
  <c r="H9"/>
  <c r="G9"/>
</calcChain>
</file>

<file path=xl/sharedStrings.xml><?xml version="1.0" encoding="utf-8"?>
<sst xmlns="http://schemas.openxmlformats.org/spreadsheetml/2006/main" count="146" uniqueCount="81">
  <si>
    <t>ตาราง</t>
  </si>
  <si>
    <t>จำนวนประชากรอายุ 15 ปีขึ้นไปที่มีงานทำ จำแนกตามอุตสาหกรรม เป็นรายไตรมาส และเพศ พ.ศ. 2554</t>
  </si>
  <si>
    <t>TABLE</t>
  </si>
  <si>
    <t>NUMBER OF EMPLOYED PERSONS AGED 15 YEARS AND OVER BY INDUSTRY, QUARTERLY AND SEX: 2011</t>
  </si>
  <si>
    <t>อุตสาหกรรม</t>
  </si>
  <si>
    <t>2554 (2011)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</si>
  <si>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</si>
  <si>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</si>
  <si>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</si>
  <si>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</si>
  <si>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</si>
  <si>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</si>
  <si>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</si>
  <si>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</si>
  <si>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</si>
  <si>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</si>
  <si>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</si>
  <si>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</si>
  <si>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</si>
  <si>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</si>
  <si>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</si>
  <si>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</si>
  <si>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</si>
  <si>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</si>
  <si>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</si>
  <si>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</si>
  <si>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</si>
  <si>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</si>
  <si>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</si>
  <si>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</si>
  <si>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</si>
  <si>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</si>
  <si>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</si>
  <si>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</si>
  <si>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</si>
  <si>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</si>
  <si>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</si>
  <si>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</si>
  <si>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</si>
  <si>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</si>
  <si>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</si>
  <si>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</si>
  <si>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</si>
  <si>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</si>
  <si>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</si>
  <si>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</si>
  <si>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</si>
  <si>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</si>
  <si>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</si>
  <si>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</si>
  <si>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</si>
  <si>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</si>
  <si>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</si>
  <si>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</si>
  <si>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</si>
  <si>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</si>
  <si>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</si>
  <si>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</si>
  <si>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</si>
  <si>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</si>
  <si>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</si>
  <si>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</si>
  <si>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</si>
  <si>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</si>
  <si>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</si>
  <si>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</si>
  <si>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</si>
  <si>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</si>
  <si>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</si>
  <si>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</si>
  <si>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</si>
  <si>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</si>
  <si>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</si>
  <si>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</si>
  <si>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</si>
  <si>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</si>
  <si>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wxtraterritorial organizations and bodies</t>
  </si>
  <si>
    <t>ที่มา:</t>
  </si>
  <si>
    <t xml:space="preserve"> ตารางสถิติ  โครงการสำรวจภาวะการทำงานของประชากร พ.ศ. 2554 ระดับจังหวัด  สำนักงานสถิติแห่งชาติ</t>
  </si>
  <si>
    <t>Source:</t>
  </si>
  <si>
    <t xml:space="preserve"> Statistical tables, Labour Force Survey: 2011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</si>
</sst>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/>
    <xf numFmtId="0" fontId="4" fillId="0" borderId="0" xfId="2" applyFont="1" applyBorder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/>
    <xf numFmtId="0" fontId="6" fillId="0" borderId="0" xfId="2" applyFont="1"/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0" xfId="2" applyFont="1"/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3" fontId="9" fillId="0" borderId="7" xfId="2" applyNumberFormat="1" applyFont="1" applyBorder="1" applyAlignment="1">
      <alignment horizontal="right"/>
    </xf>
    <xf numFmtId="0" fontId="7" fillId="0" borderId="0" xfId="2" applyFont="1" applyBorder="1"/>
    <xf numFmtId="0" fontId="8" fillId="0" borderId="0" xfId="2" applyFont="1" applyBorder="1" applyAlignment="1">
      <alignment horizont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3" fontId="9" fillId="0" borderId="14" xfId="2" applyNumberFormat="1" applyFont="1" applyBorder="1" applyAlignment="1">
      <alignment horizontal="right"/>
    </xf>
    <xf numFmtId="3" fontId="3" fillId="0" borderId="14" xfId="2" applyNumberFormat="1" applyFont="1" applyBorder="1" applyAlignment="1">
      <alignment horizontal="right"/>
    </xf>
    <xf numFmtId="0" fontId="8" fillId="0" borderId="0" xfId="2" applyFont="1" applyBorder="1" applyAlignment="1"/>
    <xf numFmtId="0" fontId="8" fillId="0" borderId="0" xfId="2" applyFont="1" applyBorder="1" applyAlignment="1">
      <alignment horizontal="center"/>
    </xf>
    <xf numFmtId="0" fontId="5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3" fontId="6" fillId="0" borderId="7" xfId="2" applyNumberFormat="1" applyFont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/>
    </xf>
    <xf numFmtId="3" fontId="6" fillId="0" borderId="14" xfId="0" applyNumberFormat="1" applyFont="1" applyFill="1" applyBorder="1" applyAlignment="1">
      <alignment horizontal="right"/>
    </xf>
    <xf numFmtId="3" fontId="10" fillId="2" borderId="14" xfId="0" applyNumberFormat="1" applyFont="1" applyFill="1" applyBorder="1" applyAlignment="1">
      <alignment horizontal="right"/>
    </xf>
    <xf numFmtId="3" fontId="10" fillId="2" borderId="14" xfId="1" applyNumberFormat="1" applyFont="1" applyFill="1" applyBorder="1" applyAlignment="1">
      <alignment horizontal="right"/>
    </xf>
    <xf numFmtId="3" fontId="6" fillId="0" borderId="14" xfId="2" applyNumberFormat="1" applyFont="1" applyBorder="1" applyAlignment="1">
      <alignment horizontal="right" vertical="center"/>
    </xf>
    <xf numFmtId="3" fontId="10" fillId="0" borderId="14" xfId="2" applyNumberFormat="1" applyFont="1" applyBorder="1" applyAlignment="1">
      <alignment horizontal="right" vertical="center"/>
    </xf>
    <xf numFmtId="0" fontId="5" fillId="0" borderId="14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8" xfId="2" applyNumberFormat="1" applyFont="1" applyBorder="1" applyAlignment="1">
      <alignment horizontal="right" vertical="center"/>
    </xf>
    <xf numFmtId="187" fontId="6" fillId="0" borderId="14" xfId="1" applyNumberFormat="1" applyFont="1" applyFill="1" applyBorder="1" applyAlignment="1">
      <alignment horizontal="right"/>
    </xf>
    <xf numFmtId="187" fontId="10" fillId="2" borderId="14" xfId="1" applyNumberFormat="1" applyFont="1" applyFill="1" applyBorder="1" applyAlignment="1">
      <alignment horizontal="right"/>
    </xf>
    <xf numFmtId="0" fontId="11" fillId="0" borderId="10" xfId="2" applyFont="1" applyBorder="1"/>
    <xf numFmtId="0" fontId="11" fillId="0" borderId="11" xfId="2" applyFont="1" applyBorder="1"/>
    <xf numFmtId="0" fontId="11" fillId="0" borderId="13" xfId="2" applyFont="1" applyBorder="1"/>
    <xf numFmtId="0" fontId="10" fillId="0" borderId="13" xfId="2" applyFont="1" applyBorder="1"/>
    <xf numFmtId="0" fontId="11" fillId="0" borderId="0" xfId="2" applyFont="1" applyBorder="1"/>
    <xf numFmtId="0" fontId="11" fillId="0" borderId="0" xfId="2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</cellXfs>
  <cellStyles count="6">
    <cellStyle name="Normal 2" xfId="3"/>
    <cellStyle name="Normal 2 2" xfId="2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23</xdr:col>
      <xdr:colOff>38100</xdr:colOff>
      <xdr:row>41</xdr:row>
      <xdr:rowOff>209550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1296650" y="0"/>
          <a:ext cx="447675" cy="7762875"/>
          <a:chOff x="9629775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4416" y="321337"/>
            <a:ext cx="334370" cy="22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29904" cy="4119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</a:t>
            </a: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603514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8"/>
  <sheetViews>
    <sheetView showGridLines="0" tabSelected="1" zoomScaleNormal="100" workbookViewId="0">
      <selection activeCell="U39" sqref="U39"/>
    </sheetView>
  </sheetViews>
  <sheetFormatPr defaultRowHeight="18.75"/>
  <cols>
    <col min="1" max="1" width="1.42578125" style="6" customWidth="1"/>
    <col min="2" max="2" width="1.28515625" style="6" customWidth="1"/>
    <col min="3" max="3" width="6.140625" style="6" customWidth="1"/>
    <col min="4" max="4" width="5" style="6" customWidth="1"/>
    <col min="5" max="5" width="23" style="6" customWidth="1"/>
    <col min="6" max="17" width="7.5703125" style="6" customWidth="1"/>
    <col min="18" max="19" width="0.7109375" style="6" customWidth="1"/>
    <col min="20" max="20" width="9.140625" style="6"/>
    <col min="21" max="21" width="31.140625" style="7" customWidth="1"/>
    <col min="22" max="22" width="2" style="7" customWidth="1"/>
    <col min="23" max="23" width="4.140625" style="6" customWidth="1"/>
    <col min="24" max="16384" width="9.140625" style="6"/>
  </cols>
  <sheetData>
    <row r="1" spans="1:22" s="1" customFormat="1" ht="18.75" customHeight="1">
      <c r="C1" s="1" t="s">
        <v>0</v>
      </c>
      <c r="D1" s="2">
        <v>2.4</v>
      </c>
      <c r="E1" s="1" t="s">
        <v>1</v>
      </c>
      <c r="U1" s="3"/>
      <c r="V1" s="3"/>
    </row>
    <row r="2" spans="1:22" s="4" customFormat="1" ht="16.5" customHeight="1">
      <c r="C2" s="4" t="s">
        <v>2</v>
      </c>
      <c r="D2" s="2">
        <v>2.4</v>
      </c>
      <c r="E2" s="4" t="s">
        <v>3</v>
      </c>
      <c r="U2" s="5"/>
      <c r="V2" s="5"/>
    </row>
    <row r="3" spans="1:22" ht="6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3" t="s">
        <v>6</v>
      </c>
      <c r="S4" s="14"/>
      <c r="T4" s="14"/>
      <c r="U4" s="14"/>
    </row>
    <row r="5" spans="1:22" s="21" customFormat="1" ht="14.25" customHeight="1">
      <c r="A5" s="15"/>
      <c r="B5" s="15"/>
      <c r="C5" s="15"/>
      <c r="D5" s="15"/>
      <c r="E5" s="16"/>
      <c r="F5" s="17" t="s">
        <v>7</v>
      </c>
      <c r="G5" s="8"/>
      <c r="H5" s="9"/>
      <c r="I5" s="17" t="s">
        <v>8</v>
      </c>
      <c r="J5" s="8"/>
      <c r="K5" s="9"/>
      <c r="L5" s="17" t="s">
        <v>9</v>
      </c>
      <c r="M5" s="8"/>
      <c r="N5" s="9"/>
      <c r="O5" s="17" t="s">
        <v>10</v>
      </c>
      <c r="P5" s="8"/>
      <c r="Q5" s="9"/>
      <c r="R5" s="18"/>
      <c r="S5" s="19"/>
      <c r="T5" s="19"/>
      <c r="U5" s="19"/>
      <c r="V5" s="20"/>
    </row>
    <row r="6" spans="1:22" s="21" customFormat="1" ht="14.25" customHeight="1">
      <c r="A6" s="15"/>
      <c r="B6" s="15"/>
      <c r="C6" s="15"/>
      <c r="D6" s="15"/>
      <c r="E6" s="16"/>
      <c r="F6" s="22" t="s">
        <v>11</v>
      </c>
      <c r="G6" s="23"/>
      <c r="H6" s="24"/>
      <c r="I6" s="22" t="s">
        <v>12</v>
      </c>
      <c r="J6" s="23"/>
      <c r="K6" s="24"/>
      <c r="L6" s="22" t="s">
        <v>13</v>
      </c>
      <c r="M6" s="23"/>
      <c r="N6" s="24"/>
      <c r="O6" s="22" t="s">
        <v>14</v>
      </c>
      <c r="P6" s="23"/>
      <c r="Q6" s="24"/>
      <c r="R6" s="18"/>
      <c r="S6" s="19"/>
      <c r="T6" s="19"/>
      <c r="U6" s="19"/>
      <c r="V6" s="20"/>
    </row>
    <row r="7" spans="1:22" s="21" customFormat="1" ht="14.25" customHeight="1">
      <c r="A7" s="15"/>
      <c r="B7" s="15"/>
      <c r="C7" s="15"/>
      <c r="D7" s="15"/>
      <c r="E7" s="16"/>
      <c r="F7" s="25" t="s">
        <v>15</v>
      </c>
      <c r="G7" s="26" t="s">
        <v>16</v>
      </c>
      <c r="H7" s="27" t="s">
        <v>17</v>
      </c>
      <c r="I7" s="28" t="s">
        <v>15</v>
      </c>
      <c r="J7" s="26" t="s">
        <v>16</v>
      </c>
      <c r="K7" s="28" t="s">
        <v>17</v>
      </c>
      <c r="L7" s="25" t="s">
        <v>15</v>
      </c>
      <c r="M7" s="26" t="s">
        <v>16</v>
      </c>
      <c r="N7" s="27" t="s">
        <v>17</v>
      </c>
      <c r="O7" s="25" t="s">
        <v>15</v>
      </c>
      <c r="P7" s="26" t="s">
        <v>16</v>
      </c>
      <c r="Q7" s="27" t="s">
        <v>17</v>
      </c>
      <c r="R7" s="18"/>
      <c r="S7" s="19"/>
      <c r="T7" s="19"/>
      <c r="U7" s="19"/>
      <c r="V7" s="20"/>
    </row>
    <row r="8" spans="1:22" s="21" customFormat="1" ht="14.25" customHeight="1">
      <c r="A8" s="23"/>
      <c r="B8" s="23"/>
      <c r="C8" s="23"/>
      <c r="D8" s="23"/>
      <c r="E8" s="24"/>
      <c r="F8" s="29" t="s">
        <v>18</v>
      </c>
      <c r="G8" s="30" t="s">
        <v>19</v>
      </c>
      <c r="H8" s="31" t="s">
        <v>20</v>
      </c>
      <c r="I8" s="32" t="s">
        <v>18</v>
      </c>
      <c r="J8" s="30" t="s">
        <v>19</v>
      </c>
      <c r="K8" s="32" t="s">
        <v>20</v>
      </c>
      <c r="L8" s="29" t="s">
        <v>18</v>
      </c>
      <c r="M8" s="30" t="s">
        <v>19</v>
      </c>
      <c r="N8" s="31" t="s">
        <v>20</v>
      </c>
      <c r="O8" s="29" t="s">
        <v>18</v>
      </c>
      <c r="P8" s="30" t="s">
        <v>19</v>
      </c>
      <c r="Q8" s="31" t="s">
        <v>20</v>
      </c>
      <c r="R8" s="33"/>
      <c r="S8" s="34"/>
      <c r="T8" s="34"/>
      <c r="U8" s="34"/>
      <c r="V8" s="20"/>
    </row>
    <row r="9" spans="1:22" s="35" customFormat="1" ht="18" customHeight="1">
      <c r="B9" s="36" t="s">
        <v>21</v>
      </c>
      <c r="C9" s="36"/>
      <c r="D9" s="36"/>
      <c r="E9" s="37"/>
      <c r="F9" s="38">
        <f>SUM(F10,F12)</f>
        <v>646703</v>
      </c>
      <c r="G9" s="38">
        <f t="shared" ref="G9:Q9" si="0">SUM(G10,G12)</f>
        <v>359877</v>
      </c>
      <c r="H9" s="38">
        <f t="shared" si="0"/>
        <v>286826</v>
      </c>
      <c r="I9" s="38">
        <f t="shared" si="0"/>
        <v>667282</v>
      </c>
      <c r="J9" s="38">
        <f t="shared" si="0"/>
        <v>365239</v>
      </c>
      <c r="K9" s="38">
        <f t="shared" si="0"/>
        <v>302043</v>
      </c>
      <c r="L9" s="38">
        <f t="shared" si="0"/>
        <v>707505</v>
      </c>
      <c r="M9" s="38">
        <f t="shared" si="0"/>
        <v>386505</v>
      </c>
      <c r="N9" s="38">
        <f t="shared" si="0"/>
        <v>321000</v>
      </c>
      <c r="O9" s="38">
        <f t="shared" si="0"/>
        <v>705411</v>
      </c>
      <c r="P9" s="38">
        <f t="shared" si="0"/>
        <v>375854</v>
      </c>
      <c r="Q9" s="38">
        <f t="shared" si="0"/>
        <v>329557</v>
      </c>
      <c r="R9" s="39"/>
      <c r="S9" s="40" t="s">
        <v>18</v>
      </c>
      <c r="T9" s="40"/>
      <c r="U9" s="39"/>
      <c r="V9" s="39"/>
    </row>
    <row r="10" spans="1:22" s="35" customFormat="1" ht="15" customHeight="1">
      <c r="A10" s="41" t="s">
        <v>22</v>
      </c>
      <c r="B10" s="39"/>
      <c r="C10" s="42"/>
      <c r="D10" s="42"/>
      <c r="E10" s="43"/>
      <c r="F10" s="38">
        <f t="shared" ref="F10:Q10" si="1">F11</f>
        <v>378959</v>
      </c>
      <c r="G10" s="38">
        <f t="shared" si="1"/>
        <v>210185</v>
      </c>
      <c r="H10" s="38">
        <f t="shared" si="1"/>
        <v>168774</v>
      </c>
      <c r="I10" s="38">
        <f t="shared" si="1"/>
        <v>381814</v>
      </c>
      <c r="J10" s="38">
        <f t="shared" si="1"/>
        <v>210057</v>
      </c>
      <c r="K10" s="38">
        <f t="shared" si="1"/>
        <v>171757</v>
      </c>
      <c r="L10" s="44">
        <f t="shared" si="1"/>
        <v>460989</v>
      </c>
      <c r="M10" s="44">
        <f t="shared" si="1"/>
        <v>256627</v>
      </c>
      <c r="N10" s="44">
        <f t="shared" si="1"/>
        <v>204362</v>
      </c>
      <c r="O10" s="45">
        <f t="shared" si="1"/>
        <v>421304</v>
      </c>
      <c r="P10" s="45">
        <f t="shared" si="1"/>
        <v>227595</v>
      </c>
      <c r="Q10" s="45">
        <f t="shared" si="1"/>
        <v>193709</v>
      </c>
      <c r="R10" s="46" t="s">
        <v>23</v>
      </c>
      <c r="T10" s="47"/>
      <c r="U10" s="39"/>
      <c r="V10" s="39"/>
    </row>
    <row r="11" spans="1:22" s="48" customFormat="1" ht="15" customHeight="1">
      <c r="B11" s="49" t="s">
        <v>24</v>
      </c>
      <c r="C11" s="49"/>
      <c r="D11" s="49"/>
      <c r="E11" s="50"/>
      <c r="F11" s="51">
        <v>378959</v>
      </c>
      <c r="G11" s="51">
        <v>210185</v>
      </c>
      <c r="H11" s="51">
        <v>168774</v>
      </c>
      <c r="I11" s="52">
        <v>381814</v>
      </c>
      <c r="J11" s="52">
        <v>210057</v>
      </c>
      <c r="K11" s="53">
        <v>171757</v>
      </c>
      <c r="L11" s="52">
        <v>460989</v>
      </c>
      <c r="M11" s="52">
        <v>256627</v>
      </c>
      <c r="N11" s="53">
        <v>204362</v>
      </c>
      <c r="O11" s="54">
        <f>SUM(P11:Q11)</f>
        <v>421304</v>
      </c>
      <c r="P11" s="55">
        <v>227595</v>
      </c>
      <c r="Q11" s="54">
        <v>193709</v>
      </c>
      <c r="R11" s="49"/>
      <c r="S11" s="48" t="s">
        <v>25</v>
      </c>
      <c r="U11" s="49"/>
      <c r="V11" s="49"/>
    </row>
    <row r="12" spans="1:22" s="48" customFormat="1" ht="15" customHeight="1">
      <c r="A12" s="41" t="s">
        <v>26</v>
      </c>
      <c r="B12" s="42"/>
      <c r="C12" s="42"/>
      <c r="D12" s="42"/>
      <c r="E12" s="50"/>
      <c r="F12" s="51">
        <f t="shared" ref="F12:Q12" si="2">SUM(F13:F36)</f>
        <v>267744</v>
      </c>
      <c r="G12" s="51">
        <f t="shared" si="2"/>
        <v>149692</v>
      </c>
      <c r="H12" s="51">
        <f t="shared" si="2"/>
        <v>118052</v>
      </c>
      <c r="I12" s="51">
        <f t="shared" si="2"/>
        <v>285468</v>
      </c>
      <c r="J12" s="51">
        <f t="shared" si="2"/>
        <v>155182</v>
      </c>
      <c r="K12" s="51">
        <f t="shared" si="2"/>
        <v>130286</v>
      </c>
      <c r="L12" s="56">
        <f t="shared" si="2"/>
        <v>246516</v>
      </c>
      <c r="M12" s="56">
        <f t="shared" si="2"/>
        <v>129878</v>
      </c>
      <c r="N12" s="56">
        <f t="shared" si="2"/>
        <v>116638</v>
      </c>
      <c r="O12" s="57">
        <f t="shared" si="2"/>
        <v>284107</v>
      </c>
      <c r="P12" s="57">
        <f t="shared" si="2"/>
        <v>148259</v>
      </c>
      <c r="Q12" s="57">
        <f t="shared" si="2"/>
        <v>135848</v>
      </c>
      <c r="R12" s="46" t="s">
        <v>27</v>
      </c>
      <c r="U12" s="49"/>
      <c r="V12" s="49"/>
    </row>
    <row r="13" spans="1:22" s="48" customFormat="1" ht="15" customHeight="1">
      <c r="B13" s="49" t="s">
        <v>28</v>
      </c>
      <c r="C13" s="49"/>
      <c r="D13" s="49"/>
      <c r="E13" s="50"/>
      <c r="F13" s="51">
        <v>605</v>
      </c>
      <c r="G13" s="51">
        <v>605</v>
      </c>
      <c r="H13" s="51" t="s">
        <v>29</v>
      </c>
      <c r="I13" s="52">
        <v>568</v>
      </c>
      <c r="J13" s="52">
        <v>568</v>
      </c>
      <c r="K13" s="53" t="s">
        <v>29</v>
      </c>
      <c r="L13" s="52" t="s">
        <v>29</v>
      </c>
      <c r="M13" s="52" t="s">
        <v>29</v>
      </c>
      <c r="N13" s="53" t="s">
        <v>29</v>
      </c>
      <c r="O13" s="54" t="s">
        <v>29</v>
      </c>
      <c r="P13" s="55" t="s">
        <v>29</v>
      </c>
      <c r="Q13" s="54" t="s">
        <v>29</v>
      </c>
      <c r="R13" s="49"/>
      <c r="S13" s="48" t="s">
        <v>30</v>
      </c>
      <c r="U13" s="49"/>
      <c r="V13" s="49"/>
    </row>
    <row r="14" spans="1:22" s="48" customFormat="1" ht="15" customHeight="1">
      <c r="B14" s="49" t="s">
        <v>31</v>
      </c>
      <c r="C14" s="49"/>
      <c r="D14" s="49"/>
      <c r="E14" s="50"/>
      <c r="F14" s="51">
        <v>48221</v>
      </c>
      <c r="G14" s="51">
        <v>20186</v>
      </c>
      <c r="H14" s="51">
        <v>28035</v>
      </c>
      <c r="I14" s="52">
        <v>40985</v>
      </c>
      <c r="J14" s="52">
        <v>15802</v>
      </c>
      <c r="K14" s="53">
        <v>25183</v>
      </c>
      <c r="L14" s="52">
        <v>42305</v>
      </c>
      <c r="M14" s="52">
        <v>12841</v>
      </c>
      <c r="N14" s="53">
        <v>29464</v>
      </c>
      <c r="O14" s="54">
        <f>SUM(P14:Q14)</f>
        <v>40911</v>
      </c>
      <c r="P14" s="55">
        <v>18444</v>
      </c>
      <c r="Q14" s="54">
        <v>22467</v>
      </c>
      <c r="R14" s="49"/>
      <c r="S14" s="48" t="s">
        <v>32</v>
      </c>
      <c r="U14" s="49"/>
      <c r="V14" s="49"/>
    </row>
    <row r="15" spans="1:22" s="48" customFormat="1" ht="15" customHeight="1">
      <c r="B15" s="49" t="s">
        <v>33</v>
      </c>
      <c r="C15" s="49"/>
      <c r="D15" s="49"/>
      <c r="E15" s="50"/>
      <c r="F15" s="51">
        <v>337</v>
      </c>
      <c r="G15" s="51">
        <v>337</v>
      </c>
      <c r="H15" s="51" t="s">
        <v>29</v>
      </c>
      <c r="I15" s="52">
        <v>569</v>
      </c>
      <c r="J15" s="52">
        <v>569</v>
      </c>
      <c r="K15" s="53" t="s">
        <v>29</v>
      </c>
      <c r="L15" s="52">
        <v>903</v>
      </c>
      <c r="M15" s="52">
        <v>903</v>
      </c>
      <c r="N15" s="53" t="s">
        <v>29</v>
      </c>
      <c r="O15" s="54">
        <f>SUM(P15:Q15)</f>
        <v>2359</v>
      </c>
      <c r="P15" s="55">
        <v>2131</v>
      </c>
      <c r="Q15" s="54">
        <v>228</v>
      </c>
      <c r="R15" s="49"/>
      <c r="S15" s="48" t="s">
        <v>34</v>
      </c>
      <c r="U15" s="49"/>
      <c r="V15" s="49"/>
    </row>
    <row r="16" spans="1:22" s="48" customFormat="1" ht="15" customHeight="1">
      <c r="B16" s="49" t="s">
        <v>35</v>
      </c>
      <c r="C16" s="49"/>
      <c r="D16" s="49"/>
      <c r="E16" s="50"/>
      <c r="F16" s="51"/>
      <c r="G16" s="51"/>
      <c r="H16" s="51"/>
      <c r="I16" s="58"/>
      <c r="J16" s="58"/>
      <c r="K16" s="58"/>
      <c r="L16" s="58"/>
      <c r="M16" s="58"/>
      <c r="N16" s="58"/>
      <c r="O16" s="59"/>
      <c r="P16" s="59"/>
      <c r="Q16" s="59"/>
      <c r="R16" s="49"/>
      <c r="S16" s="48" t="s">
        <v>36</v>
      </c>
      <c r="U16" s="49"/>
      <c r="V16" s="49"/>
    </row>
    <row r="17" spans="2:22" s="48" customFormat="1" ht="15" customHeight="1">
      <c r="B17" s="49"/>
      <c r="C17" s="49" t="s">
        <v>37</v>
      </c>
      <c r="D17" s="49"/>
      <c r="E17" s="50"/>
      <c r="F17" s="51">
        <v>76</v>
      </c>
      <c r="G17" s="51" t="s">
        <v>29</v>
      </c>
      <c r="H17" s="51">
        <v>76</v>
      </c>
      <c r="I17" s="52">
        <v>362</v>
      </c>
      <c r="J17" s="52">
        <v>362</v>
      </c>
      <c r="K17" s="53" t="s">
        <v>29</v>
      </c>
      <c r="L17" s="52">
        <v>609</v>
      </c>
      <c r="M17" s="52">
        <v>214</v>
      </c>
      <c r="N17" s="53">
        <v>395</v>
      </c>
      <c r="O17" s="54" t="s">
        <v>29</v>
      </c>
      <c r="P17" s="55" t="s">
        <v>29</v>
      </c>
      <c r="Q17" s="54" t="s">
        <v>29</v>
      </c>
      <c r="R17" s="49"/>
      <c r="T17" s="48" t="s">
        <v>38</v>
      </c>
      <c r="U17" s="49"/>
      <c r="V17" s="49"/>
    </row>
    <row r="18" spans="2:22" s="48" customFormat="1" ht="15" customHeight="1">
      <c r="B18" s="49" t="s">
        <v>39</v>
      </c>
      <c r="C18" s="49"/>
      <c r="D18" s="49"/>
      <c r="E18" s="50"/>
      <c r="F18" s="51">
        <v>32341</v>
      </c>
      <c r="G18" s="51">
        <v>26089</v>
      </c>
      <c r="H18" s="51">
        <v>6252</v>
      </c>
      <c r="I18" s="52">
        <v>40152</v>
      </c>
      <c r="J18" s="52">
        <v>30767</v>
      </c>
      <c r="K18" s="53">
        <v>9385</v>
      </c>
      <c r="L18" s="52">
        <v>23449</v>
      </c>
      <c r="M18" s="52">
        <v>22633</v>
      </c>
      <c r="N18" s="53">
        <v>816</v>
      </c>
      <c r="O18" s="54">
        <f>SUM(P18:Q18)</f>
        <v>24412</v>
      </c>
      <c r="P18" s="55">
        <v>19713</v>
      </c>
      <c r="Q18" s="54">
        <v>4699</v>
      </c>
      <c r="R18" s="49"/>
      <c r="S18" s="48" t="s">
        <v>40</v>
      </c>
      <c r="U18" s="49"/>
      <c r="V18" s="49"/>
    </row>
    <row r="19" spans="2:22" s="48" customFormat="1" ht="15" customHeight="1">
      <c r="B19" s="49" t="s">
        <v>41</v>
      </c>
      <c r="C19" s="49"/>
      <c r="D19" s="49"/>
      <c r="E19" s="50"/>
      <c r="F19" s="51"/>
      <c r="G19" s="51"/>
      <c r="H19" s="51"/>
      <c r="I19" s="58"/>
      <c r="J19" s="58"/>
      <c r="K19" s="58"/>
      <c r="L19" s="58"/>
      <c r="M19" s="58"/>
      <c r="N19" s="58"/>
      <c r="O19" s="59"/>
      <c r="P19" s="59"/>
      <c r="Q19" s="59"/>
      <c r="R19" s="49"/>
      <c r="S19" s="48" t="s">
        <v>42</v>
      </c>
      <c r="U19" s="49"/>
      <c r="V19" s="49"/>
    </row>
    <row r="20" spans="2:22" s="48" customFormat="1" ht="15" customHeight="1">
      <c r="B20" s="49"/>
      <c r="C20" s="49" t="s">
        <v>43</v>
      </c>
      <c r="D20" s="49"/>
      <c r="E20" s="50"/>
      <c r="F20" s="51">
        <v>58470</v>
      </c>
      <c r="G20" s="51">
        <v>29649</v>
      </c>
      <c r="H20" s="51">
        <v>28821</v>
      </c>
      <c r="I20" s="52">
        <v>66049</v>
      </c>
      <c r="J20" s="52">
        <v>35359</v>
      </c>
      <c r="K20" s="53">
        <v>30690</v>
      </c>
      <c r="L20" s="52">
        <v>55966</v>
      </c>
      <c r="M20" s="52">
        <v>27802</v>
      </c>
      <c r="N20" s="53">
        <v>28164</v>
      </c>
      <c r="O20" s="54">
        <f t="shared" ref="O20:O27" si="3">SUM(P20:Q20)</f>
        <v>56815</v>
      </c>
      <c r="P20" s="55">
        <v>25673</v>
      </c>
      <c r="Q20" s="54">
        <v>31142</v>
      </c>
      <c r="R20" s="49"/>
      <c r="T20" s="48" t="s">
        <v>44</v>
      </c>
      <c r="U20" s="49"/>
      <c r="V20" s="49"/>
    </row>
    <row r="21" spans="2:22" s="48" customFormat="1" ht="15" customHeight="1">
      <c r="B21" s="49" t="s">
        <v>45</v>
      </c>
      <c r="C21" s="49"/>
      <c r="D21" s="49"/>
      <c r="E21" s="50"/>
      <c r="F21" s="51">
        <v>9400</v>
      </c>
      <c r="G21" s="51">
        <v>7901</v>
      </c>
      <c r="H21" s="51">
        <v>1499</v>
      </c>
      <c r="I21" s="52">
        <v>10638</v>
      </c>
      <c r="J21" s="52">
        <v>7953</v>
      </c>
      <c r="K21" s="53">
        <v>2685</v>
      </c>
      <c r="L21" s="52">
        <v>3775</v>
      </c>
      <c r="M21" s="52">
        <v>3639</v>
      </c>
      <c r="N21" s="53">
        <v>136</v>
      </c>
      <c r="O21" s="54">
        <f t="shared" si="3"/>
        <v>7272</v>
      </c>
      <c r="P21" s="55">
        <v>6948</v>
      </c>
      <c r="Q21" s="54">
        <v>324</v>
      </c>
      <c r="R21" s="49"/>
      <c r="S21" s="48" t="s">
        <v>46</v>
      </c>
      <c r="U21" s="49"/>
      <c r="V21" s="49"/>
    </row>
    <row r="22" spans="2:22" s="48" customFormat="1" ht="15" customHeight="1">
      <c r="B22" s="49" t="s">
        <v>47</v>
      </c>
      <c r="C22" s="49"/>
      <c r="D22" s="49"/>
      <c r="E22" s="50"/>
      <c r="F22" s="51">
        <v>10897</v>
      </c>
      <c r="G22" s="51">
        <v>3367</v>
      </c>
      <c r="H22" s="51">
        <v>7530</v>
      </c>
      <c r="I22" s="52">
        <v>10778</v>
      </c>
      <c r="J22" s="52">
        <v>3682</v>
      </c>
      <c r="K22" s="53">
        <v>7096</v>
      </c>
      <c r="L22" s="52">
        <v>11029</v>
      </c>
      <c r="M22" s="52">
        <v>4193</v>
      </c>
      <c r="N22" s="53">
        <v>6836</v>
      </c>
      <c r="O22" s="54">
        <f t="shared" si="3"/>
        <v>11345</v>
      </c>
      <c r="P22" s="55">
        <v>4322</v>
      </c>
      <c r="Q22" s="54">
        <v>7023</v>
      </c>
      <c r="R22" s="49"/>
      <c r="S22" s="48" t="s">
        <v>48</v>
      </c>
      <c r="U22" s="49"/>
      <c r="V22" s="49"/>
    </row>
    <row r="23" spans="2:22" s="48" customFormat="1" ht="15" customHeight="1">
      <c r="B23" s="49" t="s">
        <v>49</v>
      </c>
      <c r="C23" s="49"/>
      <c r="D23" s="49"/>
      <c r="E23" s="50"/>
      <c r="F23" s="51">
        <v>467</v>
      </c>
      <c r="G23" s="51">
        <v>363</v>
      </c>
      <c r="H23" s="51">
        <v>104</v>
      </c>
      <c r="I23" s="52">
        <v>661</v>
      </c>
      <c r="J23" s="52">
        <v>661</v>
      </c>
      <c r="K23" s="53" t="s">
        <v>29</v>
      </c>
      <c r="L23" s="52">
        <v>412</v>
      </c>
      <c r="M23" s="52">
        <v>302</v>
      </c>
      <c r="N23" s="53">
        <v>110</v>
      </c>
      <c r="O23" s="54">
        <f t="shared" si="3"/>
        <v>241</v>
      </c>
      <c r="P23" s="55" t="s">
        <v>29</v>
      </c>
      <c r="Q23" s="54">
        <v>241</v>
      </c>
      <c r="R23" s="49"/>
      <c r="S23" s="49" t="s">
        <v>50</v>
      </c>
      <c r="T23" s="49"/>
      <c r="U23" s="49"/>
      <c r="V23" s="49"/>
    </row>
    <row r="24" spans="2:22" s="48" customFormat="1" ht="15" customHeight="1">
      <c r="B24" s="49" t="s">
        <v>51</v>
      </c>
      <c r="C24" s="49"/>
      <c r="D24" s="49"/>
      <c r="E24" s="50"/>
      <c r="F24" s="51">
        <v>5290</v>
      </c>
      <c r="G24" s="51">
        <v>969</v>
      </c>
      <c r="H24" s="51">
        <v>4321</v>
      </c>
      <c r="I24" s="52">
        <v>4047</v>
      </c>
      <c r="J24" s="52">
        <v>618</v>
      </c>
      <c r="K24" s="53">
        <v>3429</v>
      </c>
      <c r="L24" s="52">
        <v>4933</v>
      </c>
      <c r="M24" s="52">
        <v>1034</v>
      </c>
      <c r="N24" s="53">
        <v>3899</v>
      </c>
      <c r="O24" s="54">
        <f t="shared" si="3"/>
        <v>6207</v>
      </c>
      <c r="P24" s="55">
        <v>740</v>
      </c>
      <c r="Q24" s="54">
        <v>5467</v>
      </c>
      <c r="R24" s="49"/>
      <c r="S24" s="49" t="s">
        <v>52</v>
      </c>
      <c r="T24" s="49"/>
      <c r="U24" s="49"/>
      <c r="V24" s="49"/>
    </row>
    <row r="25" spans="2:22" s="48" customFormat="1" ht="15" customHeight="1">
      <c r="B25" s="49" t="s">
        <v>53</v>
      </c>
      <c r="C25" s="49"/>
      <c r="D25" s="49"/>
      <c r="E25" s="50"/>
      <c r="F25" s="51" t="s">
        <v>29</v>
      </c>
      <c r="G25" s="51" t="s">
        <v>29</v>
      </c>
      <c r="H25" s="51" t="s">
        <v>29</v>
      </c>
      <c r="I25" s="52" t="s">
        <v>29</v>
      </c>
      <c r="J25" s="52" t="s">
        <v>29</v>
      </c>
      <c r="K25" s="53" t="s">
        <v>29</v>
      </c>
      <c r="L25" s="52">
        <v>884</v>
      </c>
      <c r="M25" s="52" t="s">
        <v>29</v>
      </c>
      <c r="N25" s="53">
        <v>884</v>
      </c>
      <c r="O25" s="54">
        <f t="shared" si="3"/>
        <v>1040</v>
      </c>
      <c r="P25" s="55" t="s">
        <v>29</v>
      </c>
      <c r="Q25" s="54">
        <v>1040</v>
      </c>
      <c r="R25" s="49"/>
      <c r="S25" s="49" t="s">
        <v>54</v>
      </c>
      <c r="T25" s="49"/>
      <c r="U25" s="49"/>
      <c r="V25" s="49"/>
    </row>
    <row r="26" spans="2:22" s="48" customFormat="1" ht="15" customHeight="1">
      <c r="B26" s="49" t="s">
        <v>55</v>
      </c>
      <c r="C26" s="49"/>
      <c r="D26" s="49"/>
      <c r="E26" s="50"/>
      <c r="F26" s="60">
        <v>5197</v>
      </c>
      <c r="G26" s="61">
        <v>4153</v>
      </c>
      <c r="H26" s="56">
        <v>1044</v>
      </c>
      <c r="I26" s="52">
        <v>1694</v>
      </c>
      <c r="J26" s="52">
        <v>1694</v>
      </c>
      <c r="K26" s="53" t="s">
        <v>29</v>
      </c>
      <c r="L26" s="52">
        <v>1417</v>
      </c>
      <c r="M26" s="52">
        <v>493</v>
      </c>
      <c r="N26" s="53">
        <v>924</v>
      </c>
      <c r="O26" s="54">
        <f t="shared" si="3"/>
        <v>4104</v>
      </c>
      <c r="P26" s="55">
        <v>3046</v>
      </c>
      <c r="Q26" s="54">
        <v>1058</v>
      </c>
      <c r="R26" s="49"/>
      <c r="S26" s="48" t="s">
        <v>56</v>
      </c>
      <c r="T26" s="49"/>
      <c r="U26" s="49"/>
      <c r="V26" s="49"/>
    </row>
    <row r="27" spans="2:22" s="48" customFormat="1" ht="15" customHeight="1">
      <c r="B27" s="49" t="s">
        <v>57</v>
      </c>
      <c r="C27" s="49"/>
      <c r="D27" s="49"/>
      <c r="E27" s="50"/>
      <c r="F27" s="60">
        <v>1144</v>
      </c>
      <c r="G27" s="61" t="s">
        <v>29</v>
      </c>
      <c r="H27" s="56">
        <v>1144</v>
      </c>
      <c r="I27" s="52" t="s">
        <v>29</v>
      </c>
      <c r="J27" s="52" t="s">
        <v>29</v>
      </c>
      <c r="K27" s="53" t="s">
        <v>29</v>
      </c>
      <c r="L27" s="52">
        <v>1023</v>
      </c>
      <c r="M27" s="52">
        <v>196</v>
      </c>
      <c r="N27" s="53">
        <v>827</v>
      </c>
      <c r="O27" s="54">
        <f t="shared" si="3"/>
        <v>1238</v>
      </c>
      <c r="P27" s="55">
        <v>95</v>
      </c>
      <c r="Q27" s="54">
        <v>1143</v>
      </c>
      <c r="R27" s="49"/>
      <c r="S27" s="49" t="s">
        <v>58</v>
      </c>
      <c r="T27" s="49"/>
      <c r="U27" s="49"/>
      <c r="V27" s="49"/>
    </row>
    <row r="28" spans="2:22" s="48" customFormat="1" ht="15" customHeight="1">
      <c r="B28" s="49" t="s">
        <v>59</v>
      </c>
      <c r="C28" s="49"/>
      <c r="D28" s="49"/>
      <c r="E28" s="50"/>
      <c r="F28" s="51"/>
      <c r="G28" s="51"/>
      <c r="H28" s="51"/>
      <c r="I28" s="58"/>
      <c r="J28" s="58"/>
      <c r="K28" s="58"/>
      <c r="L28" s="58"/>
      <c r="M28" s="58"/>
      <c r="N28" s="58"/>
      <c r="O28" s="59"/>
      <c r="P28" s="59"/>
      <c r="Q28" s="59"/>
      <c r="R28" s="49"/>
      <c r="S28" s="49" t="s">
        <v>60</v>
      </c>
      <c r="T28" s="49"/>
      <c r="U28" s="49"/>
      <c r="V28" s="49"/>
    </row>
    <row r="29" spans="2:22" s="48" customFormat="1" ht="15" customHeight="1">
      <c r="B29" s="49"/>
      <c r="C29" s="49" t="s">
        <v>61</v>
      </c>
      <c r="D29" s="49"/>
      <c r="E29" s="50"/>
      <c r="F29" s="51">
        <v>25625</v>
      </c>
      <c r="G29" s="51">
        <v>17629</v>
      </c>
      <c r="H29" s="51">
        <v>7996</v>
      </c>
      <c r="I29" s="52">
        <v>19427</v>
      </c>
      <c r="J29" s="52">
        <v>13862</v>
      </c>
      <c r="K29" s="53">
        <v>5565</v>
      </c>
      <c r="L29" s="52">
        <v>22653</v>
      </c>
      <c r="M29" s="52">
        <v>19145</v>
      </c>
      <c r="N29" s="53">
        <v>3508</v>
      </c>
      <c r="O29" s="54">
        <f>SUM(P29:Q29)</f>
        <v>33404</v>
      </c>
      <c r="P29" s="55">
        <v>15863</v>
      </c>
      <c r="Q29" s="54">
        <v>17541</v>
      </c>
      <c r="R29" s="49"/>
      <c r="S29" s="49"/>
      <c r="T29" s="49" t="s">
        <v>62</v>
      </c>
      <c r="U29" s="49"/>
      <c r="V29" s="49"/>
    </row>
    <row r="30" spans="2:22" s="48" customFormat="1" ht="15" customHeight="1">
      <c r="B30" s="49" t="s">
        <v>63</v>
      </c>
      <c r="C30" s="49"/>
      <c r="D30" s="49"/>
      <c r="E30" s="50"/>
      <c r="F30" s="51">
        <v>19295</v>
      </c>
      <c r="G30" s="51">
        <v>10592</v>
      </c>
      <c r="H30" s="51">
        <v>8703</v>
      </c>
      <c r="I30" s="52">
        <v>21795</v>
      </c>
      <c r="J30" s="52">
        <v>9651</v>
      </c>
      <c r="K30" s="53">
        <v>12144</v>
      </c>
      <c r="L30" s="52">
        <v>18532</v>
      </c>
      <c r="M30" s="52">
        <v>9425</v>
      </c>
      <c r="N30" s="53">
        <v>9107</v>
      </c>
      <c r="O30" s="54">
        <f>SUM(P30:Q30)</f>
        <v>16378</v>
      </c>
      <c r="P30" s="55">
        <v>8057</v>
      </c>
      <c r="Q30" s="54">
        <v>8321</v>
      </c>
      <c r="R30" s="49"/>
      <c r="S30" s="49" t="s">
        <v>64</v>
      </c>
      <c r="T30" s="49"/>
      <c r="U30" s="49"/>
      <c r="V30" s="49"/>
    </row>
    <row r="31" spans="2:22" s="48" customFormat="1" ht="15" customHeight="1">
      <c r="B31" s="49" t="s">
        <v>65</v>
      </c>
      <c r="C31" s="49"/>
      <c r="D31" s="49"/>
      <c r="E31" s="50"/>
      <c r="F31" s="51">
        <v>9280</v>
      </c>
      <c r="G31" s="51">
        <v>2725</v>
      </c>
      <c r="H31" s="51">
        <v>6555</v>
      </c>
      <c r="I31" s="52">
        <v>10756</v>
      </c>
      <c r="J31" s="52">
        <v>1997</v>
      </c>
      <c r="K31" s="53">
        <v>8759</v>
      </c>
      <c r="L31" s="52">
        <v>17319</v>
      </c>
      <c r="M31" s="52">
        <v>1551</v>
      </c>
      <c r="N31" s="53">
        <v>15768</v>
      </c>
      <c r="O31" s="54">
        <f>SUM(P31:Q31)</f>
        <v>11622</v>
      </c>
      <c r="P31" s="55">
        <v>2324</v>
      </c>
      <c r="Q31" s="54">
        <v>9298</v>
      </c>
      <c r="R31" s="49"/>
      <c r="S31" s="49" t="s">
        <v>66</v>
      </c>
      <c r="T31" s="49"/>
      <c r="U31" s="49"/>
      <c r="V31" s="49"/>
    </row>
    <row r="32" spans="2:22" s="48" customFormat="1" ht="15" customHeight="1">
      <c r="B32" s="49" t="s">
        <v>67</v>
      </c>
      <c r="C32" s="49"/>
      <c r="D32" s="49"/>
      <c r="E32" s="50"/>
      <c r="F32" s="51">
        <v>3845</v>
      </c>
      <c r="G32" s="51">
        <v>1910</v>
      </c>
      <c r="H32" s="51">
        <v>1935</v>
      </c>
      <c r="I32" s="52">
        <v>4228</v>
      </c>
      <c r="J32" s="52">
        <v>2849</v>
      </c>
      <c r="K32" s="53">
        <v>1379</v>
      </c>
      <c r="L32" s="52">
        <v>623</v>
      </c>
      <c r="M32" s="52">
        <v>623</v>
      </c>
      <c r="N32" s="53" t="s">
        <v>29</v>
      </c>
      <c r="O32" s="54">
        <f>SUM(P32:Q32)</f>
        <v>2000</v>
      </c>
      <c r="P32" s="55">
        <v>2000</v>
      </c>
      <c r="Q32" s="54" t="s">
        <v>29</v>
      </c>
      <c r="R32" s="49"/>
      <c r="S32" s="49" t="s">
        <v>68</v>
      </c>
      <c r="T32" s="49"/>
      <c r="U32" s="49"/>
      <c r="V32" s="49"/>
    </row>
    <row r="33" spans="1:22" s="48" customFormat="1" ht="15" customHeight="1">
      <c r="B33" s="49" t="s">
        <v>69</v>
      </c>
      <c r="C33" s="49"/>
      <c r="D33" s="49"/>
      <c r="E33" s="50"/>
      <c r="F33" s="51">
        <v>36592</v>
      </c>
      <c r="G33" s="51">
        <v>23158</v>
      </c>
      <c r="H33" s="51">
        <v>13434</v>
      </c>
      <c r="I33" s="52">
        <v>51981</v>
      </c>
      <c r="J33" s="52">
        <v>28737</v>
      </c>
      <c r="K33" s="53">
        <v>23244</v>
      </c>
      <c r="L33" s="52">
        <v>40437</v>
      </c>
      <c r="M33" s="52">
        <v>24884</v>
      </c>
      <c r="N33" s="53">
        <v>15553</v>
      </c>
      <c r="O33" s="54">
        <f>SUM(P33:Q33)</f>
        <v>64612</v>
      </c>
      <c r="P33" s="55">
        <v>38903</v>
      </c>
      <c r="Q33" s="54">
        <v>25709</v>
      </c>
      <c r="R33" s="49"/>
      <c r="S33" s="48" t="s">
        <v>70</v>
      </c>
      <c r="U33" s="49"/>
      <c r="V33" s="49"/>
    </row>
    <row r="34" spans="1:22" s="48" customFormat="1" ht="15" customHeight="1">
      <c r="B34" s="49" t="s">
        <v>71</v>
      </c>
      <c r="C34" s="49"/>
      <c r="D34" s="49"/>
      <c r="E34" s="50"/>
      <c r="F34" s="51"/>
      <c r="G34" s="51"/>
      <c r="H34" s="51"/>
      <c r="I34" s="51"/>
      <c r="J34" s="51"/>
      <c r="K34" s="51"/>
      <c r="L34" s="58"/>
      <c r="M34" s="58"/>
      <c r="N34" s="58"/>
      <c r="O34" s="59"/>
      <c r="P34" s="59"/>
      <c r="Q34" s="59"/>
      <c r="R34" s="49"/>
      <c r="S34" s="49" t="s">
        <v>72</v>
      </c>
      <c r="T34" s="49"/>
      <c r="U34" s="49"/>
      <c r="V34" s="49"/>
    </row>
    <row r="35" spans="1:22" s="48" customFormat="1" ht="15" customHeight="1">
      <c r="B35" s="49"/>
      <c r="C35" s="49" t="s">
        <v>73</v>
      </c>
      <c r="D35" s="49"/>
      <c r="E35" s="50"/>
      <c r="F35" s="51">
        <v>662</v>
      </c>
      <c r="G35" s="51">
        <v>59</v>
      </c>
      <c r="H35" s="51">
        <v>603</v>
      </c>
      <c r="I35" s="52">
        <v>778</v>
      </c>
      <c r="J35" s="62">
        <v>51</v>
      </c>
      <c r="K35" s="53">
        <v>727</v>
      </c>
      <c r="L35" s="52">
        <v>247</v>
      </c>
      <c r="M35" s="62" t="s">
        <v>29</v>
      </c>
      <c r="N35" s="53">
        <v>247</v>
      </c>
      <c r="O35" s="54">
        <f>SUM(P35:Q35)</f>
        <v>147</v>
      </c>
      <c r="P35" s="63" t="s">
        <v>29</v>
      </c>
      <c r="Q35" s="54">
        <v>147</v>
      </c>
      <c r="R35" s="49"/>
      <c r="S35" s="49"/>
      <c r="T35" s="49" t="s">
        <v>74</v>
      </c>
      <c r="U35" s="49"/>
      <c r="V35" s="49"/>
    </row>
    <row r="36" spans="1:22" s="48" customFormat="1" ht="15" customHeight="1">
      <c r="B36" s="49" t="s">
        <v>75</v>
      </c>
      <c r="C36" s="49"/>
      <c r="D36" s="49"/>
      <c r="E36" s="50"/>
      <c r="F36" s="51" t="s">
        <v>29</v>
      </c>
      <c r="G36" s="51" t="s">
        <v>29</v>
      </c>
      <c r="H36" s="51" t="s">
        <v>29</v>
      </c>
      <c r="I36" s="62" t="s">
        <v>29</v>
      </c>
      <c r="J36" s="62" t="s">
        <v>29</v>
      </c>
      <c r="K36" s="53" t="s">
        <v>29</v>
      </c>
      <c r="L36" s="62" t="s">
        <v>29</v>
      </c>
      <c r="M36" s="62" t="s">
        <v>29</v>
      </c>
      <c r="N36" s="53" t="s">
        <v>29</v>
      </c>
      <c r="O36" s="63" t="s">
        <v>29</v>
      </c>
      <c r="P36" s="63" t="s">
        <v>29</v>
      </c>
      <c r="Q36" s="54" t="s">
        <v>29</v>
      </c>
      <c r="R36" s="49"/>
      <c r="S36" s="49" t="s">
        <v>76</v>
      </c>
      <c r="T36" s="49"/>
      <c r="U36" s="49"/>
      <c r="V36" s="49"/>
    </row>
    <row r="37" spans="1:22" s="69" customFormat="1" ht="3" customHeight="1">
      <c r="A37" s="64"/>
      <c r="B37" s="64"/>
      <c r="C37" s="64"/>
      <c r="D37" s="64"/>
      <c r="E37" s="65"/>
      <c r="F37" s="64"/>
      <c r="G37" s="66"/>
      <c r="H37" s="65"/>
      <c r="I37" s="65"/>
      <c r="J37" s="65"/>
      <c r="K37" s="65"/>
      <c r="L37" s="65"/>
      <c r="M37" s="65"/>
      <c r="N37" s="65"/>
      <c r="O37" s="67"/>
      <c r="P37" s="67"/>
      <c r="Q37" s="67"/>
      <c r="R37" s="64"/>
      <c r="S37" s="64"/>
      <c r="T37" s="64"/>
      <c r="U37" s="64"/>
      <c r="V37" s="68"/>
    </row>
    <row r="38" spans="1:22" s="69" customFormat="1" ht="3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s="48" customFormat="1" ht="15.75" customHeight="1">
      <c r="C39" s="70" t="s">
        <v>77</v>
      </c>
      <c r="D39" s="71" t="s">
        <v>78</v>
      </c>
    </row>
    <row r="40" spans="1:22" s="48" customFormat="1" ht="15.75" customHeight="1">
      <c r="C40" s="70" t="s">
        <v>79</v>
      </c>
      <c r="D40" s="71" t="s">
        <v>80</v>
      </c>
    </row>
    <row r="42" spans="1:22">
      <c r="B42" s="48"/>
    </row>
    <row r="45" spans="1:22">
      <c r="B45" s="49"/>
    </row>
    <row r="46" spans="1:22">
      <c r="B46" s="49"/>
    </row>
    <row r="48" spans="1:22">
      <c r="B48" s="48"/>
    </row>
  </sheetData>
  <mergeCells count="13">
    <mergeCell ref="O6:Q6"/>
    <mergeCell ref="B9:E9"/>
    <mergeCell ref="S9:T9"/>
    <mergeCell ref="A4:E8"/>
    <mergeCell ref="F4:Q4"/>
    <mergeCell ref="R4:U8"/>
    <mergeCell ref="F5:H5"/>
    <mergeCell ref="I5:K5"/>
    <mergeCell ref="L5:N5"/>
    <mergeCell ref="O5:Q5"/>
    <mergeCell ref="F6:H6"/>
    <mergeCell ref="I6:K6"/>
    <mergeCell ref="L6:N6"/>
  </mergeCells>
  <pageMargins left="0.31496062992125984" right="0.15748031496062992" top="0.59055118110236227" bottom="0.59055118110236227" header="0.31496062992125984" footer="0.31496062992125984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2013-01-04T01:46:53Z</dcterms:created>
  <dcterms:modified xsi:type="dcterms:W3CDTF">2013-01-04T01:46:59Z</dcterms:modified>
</cp:coreProperties>
</file>