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93" i="1"/>
  <c r="X92"/>
  <c r="R92"/>
  <c r="L92"/>
  <c r="F92"/>
  <c r="X91"/>
  <c r="R91"/>
  <c r="L91"/>
  <c r="F91"/>
  <c r="X90"/>
  <c r="R90"/>
  <c r="L90"/>
  <c r="F90"/>
  <c r="AB89"/>
  <c r="X89" s="1"/>
  <c r="Z89"/>
  <c r="V89"/>
  <c r="T89"/>
  <c r="R89" s="1"/>
  <c r="P89"/>
  <c r="N89"/>
  <c r="L89" s="1"/>
  <c r="J89"/>
  <c r="H89"/>
  <c r="F89"/>
  <c r="X88"/>
  <c r="R88"/>
  <c r="L88"/>
  <c r="F88"/>
  <c r="X87"/>
  <c r="R87"/>
  <c r="L87"/>
  <c r="F87"/>
  <c r="X86"/>
  <c r="R86"/>
  <c r="L86"/>
  <c r="F86"/>
  <c r="AB85"/>
  <c r="X85" s="1"/>
  <c r="Z85"/>
  <c r="V85"/>
  <c r="T85"/>
  <c r="R85" s="1"/>
  <c r="P85"/>
  <c r="N85"/>
  <c r="L85" s="1"/>
  <c r="J85"/>
  <c r="H85"/>
  <c r="F85"/>
  <c r="X84"/>
  <c r="R84"/>
  <c r="L84"/>
  <c r="F84"/>
  <c r="X83"/>
  <c r="R83"/>
  <c r="L83"/>
  <c r="F83"/>
  <c r="X82"/>
  <c r="R82"/>
  <c r="L82"/>
  <c r="F82"/>
  <c r="X81"/>
  <c r="R81"/>
  <c r="L81"/>
  <c r="F81"/>
  <c r="AB80"/>
  <c r="X80" s="1"/>
  <c r="Z80"/>
  <c r="V80"/>
  <c r="T80"/>
  <c r="R80" s="1"/>
  <c r="P80"/>
  <c r="N80"/>
  <c r="L80" s="1"/>
  <c r="J80"/>
  <c r="H80"/>
  <c r="F80"/>
  <c r="X71"/>
  <c r="R71"/>
  <c r="L71"/>
  <c r="F71"/>
  <c r="X70"/>
  <c r="R70"/>
  <c r="L70"/>
  <c r="F70"/>
  <c r="X69"/>
  <c r="R69"/>
  <c r="L69"/>
  <c r="F69"/>
  <c r="X68"/>
  <c r="R68"/>
  <c r="L68"/>
  <c r="F68"/>
  <c r="AB67"/>
  <c r="X67" s="1"/>
  <c r="Z67"/>
  <c r="V67"/>
  <c r="T67"/>
  <c r="R67" s="1"/>
  <c r="P67"/>
  <c r="N67"/>
  <c r="L67" s="1"/>
  <c r="J67"/>
  <c r="H67"/>
  <c r="F67"/>
  <c r="X66"/>
  <c r="R66"/>
  <c r="L66"/>
  <c r="F66"/>
  <c r="X65"/>
  <c r="R65"/>
  <c r="L65"/>
  <c r="F65"/>
  <c r="X64"/>
  <c r="R64"/>
  <c r="L64"/>
  <c r="F64"/>
  <c r="AB63"/>
  <c r="X63" s="1"/>
  <c r="Z63"/>
  <c r="V63"/>
  <c r="T63"/>
  <c r="R63" s="1"/>
  <c r="P63"/>
  <c r="N63"/>
  <c r="L63" s="1"/>
  <c r="J63"/>
  <c r="H63"/>
  <c r="F63"/>
  <c r="X62"/>
  <c r="R62"/>
  <c r="L62"/>
  <c r="F62"/>
  <c r="X61"/>
  <c r="R61"/>
  <c r="L61"/>
  <c r="F61"/>
  <c r="X60"/>
  <c r="R60"/>
  <c r="L60"/>
  <c r="F60"/>
  <c r="AB59"/>
  <c r="X59" s="1"/>
  <c r="Z59"/>
  <c r="V59"/>
  <c r="T59"/>
  <c r="R59" s="1"/>
  <c r="P59"/>
  <c r="N59"/>
  <c r="L59" s="1"/>
  <c r="J59"/>
  <c r="H59"/>
  <c r="F59"/>
  <c r="X58"/>
  <c r="R58"/>
  <c r="L58"/>
  <c r="F58"/>
  <c r="X57"/>
  <c r="R57"/>
  <c r="L57"/>
  <c r="F57"/>
  <c r="X56"/>
  <c r="R56"/>
  <c r="L56"/>
  <c r="F56"/>
  <c r="X55"/>
  <c r="R55"/>
  <c r="L55"/>
  <c r="F55"/>
  <c r="AB54"/>
  <c r="Z54"/>
  <c r="X54" s="1"/>
  <c r="V54"/>
  <c r="T54"/>
  <c r="R54" s="1"/>
  <c r="P54"/>
  <c r="N54"/>
  <c r="L54" s="1"/>
  <c r="J54"/>
  <c r="H54"/>
  <c r="F54"/>
  <c r="X53"/>
  <c r="R53"/>
  <c r="L53"/>
  <c r="F53"/>
  <c r="X52"/>
  <c r="R52"/>
  <c r="L52"/>
  <c r="F52"/>
  <c r="AB51"/>
  <c r="X51" s="1"/>
  <c r="Z51"/>
  <c r="V51"/>
  <c r="T51"/>
  <c r="R51" s="1"/>
  <c r="P51"/>
  <c r="N51"/>
  <c r="L51" s="1"/>
  <c r="J51"/>
  <c r="H51"/>
  <c r="F51"/>
  <c r="X50"/>
  <c r="R50"/>
  <c r="L50"/>
  <c r="F50"/>
  <c r="X49"/>
  <c r="R49"/>
  <c r="L49"/>
  <c r="F49"/>
  <c r="X48"/>
  <c r="R48"/>
  <c r="L48"/>
  <c r="F48"/>
  <c r="X47"/>
  <c r="R47"/>
  <c r="L47"/>
  <c r="F47"/>
  <c r="X46"/>
  <c r="R46"/>
  <c r="L46"/>
  <c r="F46"/>
  <c r="X45"/>
  <c r="R45"/>
  <c r="L45"/>
  <c r="F45"/>
  <c r="AB44"/>
  <c r="X44" s="1"/>
  <c r="Z44"/>
  <c r="V44"/>
  <c r="T44"/>
  <c r="R44" s="1"/>
  <c r="P44"/>
  <c r="N44"/>
  <c r="L44" s="1"/>
  <c r="J44"/>
  <c r="H44"/>
  <c r="F44"/>
  <c r="X36"/>
  <c r="R36"/>
  <c r="L36"/>
  <c r="F36"/>
  <c r="X35"/>
  <c r="R35"/>
  <c r="L35"/>
  <c r="F35"/>
  <c r="X34"/>
  <c r="R34"/>
  <c r="L34"/>
  <c r="F34"/>
  <c r="AB33"/>
  <c r="Z33"/>
  <c r="X33" s="1"/>
  <c r="V33"/>
  <c r="T33"/>
  <c r="R33" s="1"/>
  <c r="P33"/>
  <c r="N33"/>
  <c r="L33" s="1"/>
  <c r="J33"/>
  <c r="H33"/>
  <c r="F33"/>
  <c r="X32"/>
  <c r="R32"/>
  <c r="L32"/>
  <c r="F32"/>
  <c r="X31"/>
  <c r="R31"/>
  <c r="L31"/>
  <c r="F31"/>
  <c r="AB30"/>
  <c r="Z30"/>
  <c r="X30" s="1"/>
  <c r="V30"/>
  <c r="T30"/>
  <c r="R30" s="1"/>
  <c r="P30"/>
  <c r="N30"/>
  <c r="L30" s="1"/>
  <c r="J30"/>
  <c r="H30"/>
  <c r="F30"/>
  <c r="X29"/>
  <c r="R29"/>
  <c r="L29"/>
  <c r="F29"/>
  <c r="X28"/>
  <c r="R28"/>
  <c r="L28"/>
  <c r="F28"/>
  <c r="X27"/>
  <c r="R27"/>
  <c r="L27"/>
  <c r="F27"/>
  <c r="AB26"/>
  <c r="Z26"/>
  <c r="X26" s="1"/>
  <c r="V26"/>
  <c r="T26"/>
  <c r="R26" s="1"/>
  <c r="P26"/>
  <c r="N26"/>
  <c r="L26" s="1"/>
  <c r="J26"/>
  <c r="H26"/>
  <c r="F26"/>
  <c r="X25"/>
  <c r="R25"/>
  <c r="L25"/>
  <c r="F25"/>
  <c r="X24"/>
  <c r="R24"/>
  <c r="L24"/>
  <c r="F24"/>
  <c r="X23"/>
  <c r="R23"/>
  <c r="L23"/>
  <c r="F23"/>
  <c r="X22"/>
  <c r="R22"/>
  <c r="L22"/>
  <c r="F22"/>
  <c r="X21"/>
  <c r="R21"/>
  <c r="L21"/>
  <c r="F21"/>
  <c r="AB20"/>
  <c r="Z20"/>
  <c r="X20" s="1"/>
  <c r="V20"/>
  <c r="T20"/>
  <c r="R20" s="1"/>
  <c r="P20"/>
  <c r="N20"/>
  <c r="L20" s="1"/>
  <c r="J20"/>
  <c r="H20"/>
  <c r="F20"/>
  <c r="X19"/>
  <c r="R19"/>
  <c r="L19"/>
  <c r="F19"/>
  <c r="X18"/>
  <c r="R18"/>
  <c r="L18"/>
  <c r="F18"/>
  <c r="AB17"/>
  <c r="Z17"/>
  <c r="X17" s="1"/>
  <c r="V17"/>
  <c r="T17"/>
  <c r="R17" s="1"/>
  <c r="P17"/>
  <c r="N17"/>
  <c r="L17" s="1"/>
  <c r="J17"/>
  <c r="H17"/>
  <c r="F17"/>
  <c r="X16"/>
  <c r="R16"/>
  <c r="L16"/>
  <c r="F16"/>
  <c r="X15"/>
  <c r="R15"/>
  <c r="L15"/>
  <c r="F15"/>
  <c r="X14"/>
  <c r="R14"/>
  <c r="L14"/>
  <c r="F14"/>
  <c r="X13"/>
  <c r="R13"/>
  <c r="L13"/>
  <c r="F13"/>
  <c r="X12"/>
  <c r="R12"/>
  <c r="L12"/>
  <c r="F12"/>
  <c r="AB11"/>
  <c r="X11" s="1"/>
  <c r="Z11"/>
  <c r="V11"/>
  <c r="T11"/>
  <c r="R11" s="1"/>
  <c r="P11"/>
  <c r="N11"/>
  <c r="L11" s="1"/>
  <c r="J11"/>
  <c r="H11"/>
  <c r="F11"/>
  <c r="AB10"/>
  <c r="Z10"/>
  <c r="X10" s="1"/>
  <c r="V10"/>
  <c r="T10"/>
  <c r="R10" s="1"/>
  <c r="P10"/>
  <c r="N10"/>
  <c r="L10" s="1"/>
  <c r="J10"/>
  <c r="H10"/>
  <c r="F10"/>
  <c r="AB8"/>
  <c r="AB9" s="1"/>
  <c r="Z8"/>
  <c r="X8" s="1"/>
  <c r="V8"/>
  <c r="V9" s="1"/>
  <c r="T8"/>
  <c r="R8" s="1"/>
  <c r="P8"/>
  <c r="P9" s="1"/>
  <c r="N8"/>
  <c r="L8" s="1"/>
  <c r="J8"/>
  <c r="J9" s="1"/>
  <c r="H8"/>
  <c r="H9" s="1"/>
  <c r="F9" s="1"/>
  <c r="F8"/>
  <c r="N9" l="1"/>
  <c r="L9" s="1"/>
  <c r="T9"/>
  <c r="R9" s="1"/>
  <c r="Z9"/>
  <c r="X9" s="1"/>
</calcChain>
</file>

<file path=xl/sharedStrings.xml><?xml version="1.0" encoding="utf-8"?>
<sst xmlns="http://schemas.openxmlformats.org/spreadsheetml/2006/main" count="249" uniqueCount="127">
  <si>
    <t xml:space="preserve">  ตาราง</t>
  </si>
  <si>
    <t>TABLE</t>
  </si>
  <si>
    <t xml:space="preserve"> อำเภอ/กิ่งอำเภอ</t>
  </si>
  <si>
    <t>District/Minor district</t>
  </si>
  <si>
    <t>ยอดรวม</t>
  </si>
  <si>
    <t>Total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</si>
  <si>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</si>
  <si>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</si>
  <si>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</si>
  <si>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</si>
  <si>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</si>
  <si>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</si>
  <si>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อำเภอแม่จัน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</si>
  <si>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</si>
  <si>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</si>
  <si>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</si>
  <si>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</si>
  <si>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</si>
  <si>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</si>
  <si>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</si>
  <si>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</si>
  <si>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</si>
  <si>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อำเภอเวียงเชียงรุ้ง</t>
  </si>
  <si>
    <t>อำเภอดอยหลวง</t>
  </si>
  <si>
    <t>รวม</t>
  </si>
  <si>
    <t>ชาย</t>
  </si>
  <si>
    <t>หญิง</t>
  </si>
  <si>
    <t>Male</t>
  </si>
  <si>
    <t>Female</t>
  </si>
  <si>
    <t>ในเขตเทศบาล</t>
  </si>
  <si>
    <t xml:space="preserve">  Municipal area</t>
  </si>
  <si>
    <t>นอกเขตเทศบาล</t>
  </si>
  <si>
    <t xml:space="preserve">  Non-municipal area</t>
  </si>
  <si>
    <t xml:space="preserve">  Mueang Chiang Rai District</t>
  </si>
  <si>
    <t>เทศบาลนครเชียงราย</t>
  </si>
  <si>
    <t>Chiang Rai City Municipality</t>
  </si>
  <si>
    <t>เทศบาลตำบลบ้านดู่</t>
  </si>
  <si>
    <t>Ban Du Subdistrict Municipality</t>
  </si>
  <si>
    <t>เทศบาลตำบลนางแล</t>
  </si>
  <si>
    <t>เทศบาลตำบลป่าอ้อดอนชัย</t>
  </si>
  <si>
    <t>Non-municipal area</t>
  </si>
  <si>
    <t xml:space="preserve">  Wiang Chai District</t>
  </si>
  <si>
    <t>เทศบาลตำบลเวียงชัย</t>
  </si>
  <si>
    <t>Wiang Chai Subdistrict Municipality</t>
  </si>
  <si>
    <t xml:space="preserve">  Chiang Khong District</t>
  </si>
  <si>
    <t>เทศบาลตำบลบุญเรือง</t>
  </si>
  <si>
    <t>Bun Rueang Subdistrict Municipality</t>
  </si>
  <si>
    <t>เทศบาลตำบลเวียงเชียงของ</t>
  </si>
  <si>
    <t>Wiang Chaiang Khong Subdistrict Municipality</t>
  </si>
  <si>
    <t>เทศบาลตำบลครึ่ง</t>
  </si>
  <si>
    <t>เทศบาลตำบลเวียง</t>
  </si>
  <si>
    <t xml:space="preserve">  Thoeng District</t>
  </si>
  <si>
    <t>เทศบาลตำบลบ้านปล้อง</t>
  </si>
  <si>
    <t>Ban Plong Subdistrict Municipality</t>
  </si>
  <si>
    <t>เทศบาลตำบลเวียงเทิง</t>
  </si>
  <si>
    <t>Wiang Thoeng Subdistrict Municipality</t>
  </si>
  <si>
    <t xml:space="preserve">  Phan District</t>
  </si>
  <si>
    <t>เทศบาลตำบลเมืองพาน</t>
  </si>
  <si>
    <t>Mueang Phan Subdistrict Municipality</t>
  </si>
  <si>
    <t xml:space="preserve">  Pa Daet District</t>
  </si>
  <si>
    <t>เทศบาลตำบลป่าแงะ</t>
  </si>
  <si>
    <t>Pa Ngae Subdistrict Municipality</t>
  </si>
  <si>
    <t>เทศบาลตำบลป่าแดด</t>
  </si>
  <si>
    <t>Pa Daet Subdistrict Municipality</t>
  </si>
  <si>
    <t xml:space="preserve">  Mae Chan District</t>
  </si>
  <si>
    <t>เทศบาลตำบลจันจว้า</t>
  </si>
  <si>
    <t>Chanchawa Subdistrict Municipality</t>
  </si>
  <si>
    <t>เทศบาลตำบลแม่คำ</t>
  </si>
  <si>
    <t>Mae Kham Subdistrict Municipality</t>
  </si>
  <si>
    <t>เทศบาลตำบลแม่จัน</t>
  </si>
  <si>
    <t>Mae Chan Subdistrict Municipality</t>
  </si>
  <si>
    <t>เทศบาลตำบลสันทราย</t>
  </si>
  <si>
    <t>San Sai Subdistrict Municipality</t>
  </si>
  <si>
    <t>เทศบาลตำบลป่าซาง</t>
  </si>
  <si>
    <t xml:space="preserve">  Chiang Saen District</t>
  </si>
  <si>
    <t>เทศบาลตำบลเวียงเชียงแสน</t>
  </si>
  <si>
    <t>Wiang Chiang Saen Subdistrict Municipality</t>
  </si>
  <si>
    <t xml:space="preserve">  Mae Sai District</t>
  </si>
  <si>
    <t>เทศบาลตำบลแม่สาย</t>
  </si>
  <si>
    <t>Mae Sai Subdistrict Municipality</t>
  </si>
  <si>
    <t>เทศบาลตำบลห้วยไคร้</t>
  </si>
  <si>
    <t>Huai Khrai Subdistrict Municipality</t>
  </si>
  <si>
    <t>เทศบาลตำบลเวียงพางคำ</t>
  </si>
  <si>
    <t xml:space="preserve">  Mai Suai District</t>
  </si>
  <si>
    <t>เทศบาลตำบลแม่สรวย</t>
  </si>
  <si>
    <t>Mae Suai Subdistrict Municipality</t>
  </si>
  <si>
    <t>เทศบาลตำบลเจดีย์หลวง</t>
  </si>
  <si>
    <t>Chedi Luang Subdistrict Municipality</t>
  </si>
  <si>
    <t xml:space="preserve">  Wiang Pa Pao District</t>
  </si>
  <si>
    <t>เทศบาลตำบลแม่ขะจาน</t>
  </si>
  <si>
    <t>Mae Kha Chan Subdistrict Municipality</t>
  </si>
  <si>
    <t>เทศบาลตำบลเวียงป่าเป้า</t>
  </si>
  <si>
    <t>Wiang Pa Pao Subdistrict Municipality</t>
  </si>
  <si>
    <t xml:space="preserve">  Phaya Mengrai District</t>
  </si>
  <si>
    <t>เทศบาลตำบลพญาเม็งราย</t>
  </si>
  <si>
    <t>Phaya Mengrai Subdistrict Municipality</t>
  </si>
  <si>
    <t>เทศบาลตำบลไม้ยา</t>
  </si>
  <si>
    <t xml:space="preserve">  Wiang Kaen District</t>
  </si>
  <si>
    <t xml:space="preserve">  Khun Tan District</t>
  </si>
  <si>
    <t>เทศบาลตำบลบ้านต้า</t>
  </si>
  <si>
    <t>Ban Ta Subdistrict Municipality</t>
  </si>
  <si>
    <t>เทศบาลตำบลยางฮอม</t>
  </si>
  <si>
    <t xml:space="preserve">  Mae Fa Luang District</t>
  </si>
  <si>
    <t xml:space="preserve">  Mae Lao District</t>
  </si>
  <si>
    <t>เทศบาลตำบลป่าก่อดำ</t>
  </si>
  <si>
    <t>Pa Ko Dam Subdistrict Municipality</t>
  </si>
  <si>
    <t>เทศบาลตำบลแม่ลาว</t>
  </si>
  <si>
    <t>Mae Lao Subdistrict Municipality</t>
  </si>
  <si>
    <t xml:space="preserve">  Wiang Chiang Rung District</t>
  </si>
  <si>
    <t>เทศบาลตำบลบ้านเหล่า</t>
  </si>
  <si>
    <t>Ban Lao Subdistrict Municipality</t>
  </si>
  <si>
    <t xml:space="preserve">  Doi Luang District</t>
  </si>
  <si>
    <t>จำนวนการเกิด การตาย การลงทะเบียนย้ายเข้า และการลงทะเบียนย้ายออก จำแนกตามเพศ  เป็นรายอำเภอ และเขตการปกครอง พ.ศ. 2554</t>
  </si>
  <si>
    <r>
      <t xml:space="preserve">NUMBER OF BIRTHS, DEATHS, REGISTERED-IN AND REGISTERED-OUT BY SEX, DISTRICT AND AREA: </t>
    </r>
    <r>
      <rPr>
        <b/>
        <sz val="14"/>
        <rFont val="AngsanaUPC"/>
        <family val="1"/>
        <charset val="222"/>
      </rPr>
      <t>2011</t>
    </r>
  </si>
  <si>
    <t>การเกิด</t>
  </si>
  <si>
    <t>การตาย</t>
  </si>
  <si>
    <t>การลงทะเบียนย้ายเข้า</t>
  </si>
  <si>
    <t>การลงทะเบียนย้ายออก</t>
  </si>
  <si>
    <t>Births</t>
  </si>
  <si>
    <t>Deaths</t>
  </si>
  <si>
    <t xml:space="preserve">Registered - in </t>
  </si>
  <si>
    <t>Registered - out</t>
  </si>
  <si>
    <t>จำนวนการเกิด การตาย การลงทะเบียนย้ายเข้า และการลงทะเบียนย้ายออก จำแนกตามเพศ  เป็นรายอำเภอ และเขตการปกครอง พ.ศ. 2554 (ต่อ)</t>
  </si>
  <si>
    <r>
      <t xml:space="preserve">NUMBER OF BIRTHS, DEATHS, REGISTERED-IN AND REGISTERED-OUT BY SEX, DISTRICT AND AREA: </t>
    </r>
    <r>
      <rPr>
        <b/>
        <sz val="14"/>
        <rFont val="AngsanaUPC"/>
        <family val="1"/>
        <charset val="222"/>
      </rPr>
      <t>2011 (Contd.)</t>
    </r>
  </si>
  <si>
    <t>-</t>
  </si>
  <si>
    <t xml:space="preserve">     ที่มา:  กรมการปกครอง กระทรวงมหาดไทย</t>
  </si>
  <si>
    <t>Source:  Department of Provincial Administration,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</si>
</sst>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6" xfId="0" applyFont="1" applyBorder="1"/>
    <xf numFmtId="0" fontId="6" fillId="0" borderId="0" xfId="0" applyFont="1"/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6" xfId="0" applyFont="1" applyBorder="1"/>
    <xf numFmtId="0" fontId="5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2" fillId="0" borderId="3" xfId="1" applyNumberFormat="1" applyFont="1" applyBorder="1"/>
    <xf numFmtId="187" fontId="2" fillId="0" borderId="1" xfId="1" applyNumberFormat="1" applyFont="1" applyBorder="1"/>
    <xf numFmtId="187" fontId="2" fillId="0" borderId="2" xfId="1" applyNumberFormat="1" applyFont="1" applyBorder="1"/>
    <xf numFmtId="0" fontId="6" fillId="0" borderId="3" xfId="0" applyFont="1" applyBorder="1" applyAlignment="1">
      <alignment horizontal="center" vertical="center"/>
    </xf>
    <xf numFmtId="187" fontId="2" fillId="0" borderId="8" xfId="1" applyNumberFormat="1" applyFont="1" applyBorder="1"/>
    <xf numFmtId="187" fontId="2" fillId="0" borderId="0" xfId="1" applyNumberFormat="1" applyFont="1" applyBorder="1"/>
    <xf numFmtId="187" fontId="2" fillId="0" borderId="4" xfId="1" applyNumberFormat="1" applyFont="1" applyBorder="1"/>
    <xf numFmtId="187" fontId="2" fillId="0" borderId="8" xfId="1" applyNumberFormat="1" applyFont="1" applyBorder="1" applyAlignment="1">
      <alignment horizontal="right"/>
    </xf>
    <xf numFmtId="187" fontId="5" fillId="0" borderId="4" xfId="0" applyNumberFormat="1" applyFont="1" applyBorder="1" applyAlignment="1">
      <alignment horizontal="center" vertical="center"/>
    </xf>
    <xf numFmtId="187" fontId="4" fillId="0" borderId="8" xfId="1" applyNumberFormat="1" applyFont="1" applyBorder="1"/>
    <xf numFmtId="187" fontId="4" fillId="0" borderId="0" xfId="1" applyNumberFormat="1" applyFont="1" applyBorder="1"/>
    <xf numFmtId="187" fontId="4" fillId="0" borderId="8" xfId="1" applyNumberFormat="1" applyFont="1" applyBorder="1" applyAlignment="1">
      <alignment horizontal="right"/>
    </xf>
    <xf numFmtId="187" fontId="4" fillId="0" borderId="4" xfId="1" quotePrefix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4" fillId="0" borderId="4" xfId="1" applyNumberFormat="1" applyFont="1" applyBorder="1"/>
    <xf numFmtId="187" fontId="4" fillId="0" borderId="0" xfId="1" applyNumberFormat="1" applyFont="1"/>
    <xf numFmtId="187" fontId="4" fillId="0" borderId="0" xfId="1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87" fontId="4" fillId="0" borderId="4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4" fillId="0" borderId="0" xfId="0" applyFont="1" applyAlignment="1">
      <alignment horizontal="right"/>
    </xf>
    <xf numFmtId="0" fontId="6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horizontal="right"/>
    </xf>
    <xf numFmtId="0" fontId="6" fillId="0" borderId="8" xfId="0" applyFont="1" applyBorder="1" applyAlignment="1">
      <alignment vertical="center"/>
    </xf>
    <xf numFmtId="187" fontId="2" fillId="0" borderId="4" xfId="1" quotePrefix="1" applyNumberFormat="1" applyFont="1" applyBorder="1" applyAlignment="1">
      <alignment horizontal="right"/>
    </xf>
    <xf numFmtId="187" fontId="2" fillId="0" borderId="4" xfId="1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7" xfId="0" applyFont="1" applyBorder="1"/>
    <xf numFmtId="0" fontId="4" fillId="0" borderId="5" xfId="0" applyFont="1" applyBorder="1"/>
    <xf numFmtId="187" fontId="4" fillId="0" borderId="5" xfId="1" applyNumberFormat="1" applyFont="1" applyBorder="1"/>
    <xf numFmtId="187" fontId="4" fillId="0" borderId="7" xfId="1" applyNumberFormat="1" applyFont="1" applyBorder="1"/>
    <xf numFmtId="0" fontId="5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</xdr:row>
      <xdr:rowOff>57150</xdr:rowOff>
    </xdr:from>
    <xdr:to>
      <xdr:col>4</xdr:col>
      <xdr:colOff>619125</xdr:colOff>
      <xdr:row>7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62075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2550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(2007)</a:t>
          </a:r>
        </a:p>
      </xdr:txBody>
    </xdr:sp>
    <xdr:clientData/>
  </xdr:twoCellAnchor>
  <xdr:twoCellAnchor>
    <xdr:from>
      <xdr:col>5</xdr:col>
      <xdr:colOff>76200</xdr:colOff>
      <xdr:row>5</xdr:row>
      <xdr:rowOff>57150</xdr:rowOff>
    </xdr:from>
    <xdr:to>
      <xdr:col>5</xdr:col>
      <xdr:colOff>619125</xdr:colOff>
      <xdr:row>7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28825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2551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(2008)</a:t>
          </a:r>
        </a:p>
      </xdr:txBody>
    </xdr:sp>
    <xdr:clientData/>
  </xdr:twoCellAnchor>
  <xdr:twoCellAnchor>
    <xdr:from>
      <xdr:col>6</xdr:col>
      <xdr:colOff>66675</xdr:colOff>
      <xdr:row>5</xdr:row>
      <xdr:rowOff>57150</xdr:rowOff>
    </xdr:from>
    <xdr:to>
      <xdr:col>6</xdr:col>
      <xdr:colOff>609600</xdr:colOff>
      <xdr:row>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68605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2552 (2009)</a:t>
          </a:r>
        </a:p>
      </xdr:txBody>
    </xdr:sp>
    <xdr:clientData/>
  </xdr:twoCellAnchor>
  <xdr:twoCellAnchor>
    <xdr:from>
      <xdr:col>7</xdr:col>
      <xdr:colOff>66675</xdr:colOff>
      <xdr:row>5</xdr:row>
      <xdr:rowOff>57150</xdr:rowOff>
    </xdr:from>
    <xdr:to>
      <xdr:col>7</xdr:col>
      <xdr:colOff>609600</xdr:colOff>
      <xdr:row>7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35280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2553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(2010)</a:t>
          </a:r>
        </a:p>
      </xdr:txBody>
    </xdr:sp>
    <xdr:clientData/>
  </xdr:twoCellAnchor>
  <xdr:twoCellAnchor>
    <xdr:from>
      <xdr:col>8</xdr:col>
      <xdr:colOff>66675</xdr:colOff>
      <xdr:row>5</xdr:row>
      <xdr:rowOff>57150</xdr:rowOff>
    </xdr:from>
    <xdr:to>
      <xdr:col>8</xdr:col>
      <xdr:colOff>609600</xdr:colOff>
      <xdr:row>7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01955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2554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(2011)</a:t>
          </a:r>
        </a:p>
      </xdr:txBody>
    </xdr:sp>
    <xdr:clientData/>
  </xdr:twoCellAnchor>
  <xdr:twoCellAnchor>
    <xdr:from>
      <xdr:col>9</xdr:col>
      <xdr:colOff>104775</xdr:colOff>
      <xdr:row>5</xdr:row>
      <xdr:rowOff>57150</xdr:rowOff>
    </xdr:from>
    <xdr:to>
      <xdr:col>10</xdr:col>
      <xdr:colOff>57150</xdr:colOff>
      <xdr:row>7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724400" y="1133475"/>
          <a:ext cx="4381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2551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(2008)</a:t>
          </a:r>
        </a:p>
      </xdr:txBody>
    </xdr:sp>
    <xdr:clientData/>
  </xdr:twoCellAnchor>
  <xdr:twoCellAnchor>
    <xdr:from>
      <xdr:col>13</xdr:col>
      <xdr:colOff>0</xdr:colOff>
      <xdr:row>5</xdr:row>
      <xdr:rowOff>76200</xdr:rowOff>
    </xdr:from>
    <xdr:to>
      <xdr:col>13</xdr:col>
      <xdr:colOff>0</xdr:colOff>
      <xdr:row>7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895975" y="11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2546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(2003)</a:t>
          </a:r>
        </a:p>
      </xdr:txBody>
    </xdr:sp>
    <xdr:clientData/>
  </xdr:twoCellAnchor>
  <xdr:twoCellAnchor>
    <xdr:from>
      <xdr:col>13</xdr:col>
      <xdr:colOff>57150</xdr:colOff>
      <xdr:row>5</xdr:row>
      <xdr:rowOff>57150</xdr:rowOff>
    </xdr:from>
    <xdr:to>
      <xdr:col>14</xdr:col>
      <xdr:colOff>85725</xdr:colOff>
      <xdr:row>7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953125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2553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(2010)</a:t>
          </a:r>
        </a:p>
      </xdr:txBody>
    </xdr:sp>
    <xdr:clientData/>
  </xdr:twoCellAnchor>
  <xdr:twoCellAnchor>
    <xdr:from>
      <xdr:col>15</xdr:col>
      <xdr:colOff>66675</xdr:colOff>
      <xdr:row>5</xdr:row>
      <xdr:rowOff>57150</xdr:rowOff>
    </xdr:from>
    <xdr:to>
      <xdr:col>16</xdr:col>
      <xdr:colOff>95250</xdr:colOff>
      <xdr:row>7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61035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2554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(2011)</a:t>
          </a:r>
        </a:p>
      </xdr:txBody>
    </xdr:sp>
    <xdr:clientData/>
  </xdr:twoCellAnchor>
  <xdr:twoCellAnchor>
    <xdr:from>
      <xdr:col>11</xdr:col>
      <xdr:colOff>104775</xdr:colOff>
      <xdr:row>5</xdr:row>
      <xdr:rowOff>57150</xdr:rowOff>
    </xdr:from>
    <xdr:to>
      <xdr:col>12</xdr:col>
      <xdr:colOff>57150</xdr:colOff>
      <xdr:row>7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353050" y="1133475"/>
          <a:ext cx="4667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2552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(2009)</a:t>
          </a:r>
        </a:p>
      </xdr:txBody>
    </xdr:sp>
    <xdr:clientData/>
  </xdr:twoCellAnchor>
  <xdr:twoCellAnchor>
    <xdr:from>
      <xdr:col>27</xdr:col>
      <xdr:colOff>285750</xdr:colOff>
      <xdr:row>96</xdr:row>
      <xdr:rowOff>0</xdr:rowOff>
    </xdr:from>
    <xdr:to>
      <xdr:col>27</xdr:col>
      <xdr:colOff>533400</xdr:colOff>
      <xdr:row>96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2192000" y="22717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191</xdr:row>
      <xdr:rowOff>0</xdr:rowOff>
    </xdr:from>
    <xdr:to>
      <xdr:col>27</xdr:col>
      <xdr:colOff>533400</xdr:colOff>
      <xdr:row>191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2192000" y="456628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6"/>
  <sheetViews>
    <sheetView tabSelected="1" topLeftCell="C1" workbookViewId="0">
      <selection activeCell="C1" sqref="A1:XFD1048576"/>
    </sheetView>
  </sheetViews>
  <sheetFormatPr defaultRowHeight="21"/>
  <cols>
    <col min="1" max="1" width="1.25" style="5" customWidth="1"/>
    <col min="2" max="2" width="1.375" style="5" customWidth="1"/>
    <col min="3" max="3" width="5.5" style="5" customWidth="1"/>
    <col min="4" max="4" width="3.5" style="5" customWidth="1"/>
    <col min="5" max="5" width="13.25" style="5" customWidth="1"/>
    <col min="6" max="6" width="7.625" style="71" customWidth="1"/>
    <col min="7" max="7" width="1.25" style="4" customWidth="1"/>
    <col min="8" max="8" width="7.625" style="5" customWidth="1"/>
    <col min="9" max="9" width="1.375" style="4" customWidth="1"/>
    <col min="10" max="10" width="8.25" style="5" customWidth="1"/>
    <col min="11" max="11" width="1.125" style="4" customWidth="1"/>
    <col min="12" max="12" width="7.5" style="5" customWidth="1"/>
    <col min="13" max="13" width="1.25" style="4" customWidth="1"/>
    <col min="14" max="14" width="7.375" style="5" customWidth="1"/>
    <col min="15" max="15" width="1.125" style="4" customWidth="1"/>
    <col min="16" max="16" width="7.5" style="5" customWidth="1"/>
    <col min="17" max="17" width="1.125" style="4" customWidth="1"/>
    <col min="18" max="18" width="7.25" style="5" customWidth="1"/>
    <col min="19" max="19" width="1" style="5" customWidth="1"/>
    <col min="20" max="20" width="7.5" style="5" customWidth="1"/>
    <col min="21" max="21" width="1.125" style="4" customWidth="1"/>
    <col min="22" max="22" width="7.75" style="5" customWidth="1"/>
    <col min="23" max="23" width="0.75" style="4" customWidth="1"/>
    <col min="24" max="24" width="7.875" style="5" customWidth="1"/>
    <col min="25" max="25" width="1.125" style="4" customWidth="1"/>
    <col min="26" max="26" width="7.875" style="5" customWidth="1"/>
    <col min="27" max="27" width="0.875" style="4" customWidth="1"/>
    <col min="28" max="28" width="7.875" style="5" customWidth="1"/>
    <col min="29" max="29" width="1" style="4" customWidth="1"/>
    <col min="30" max="30" width="2.375" style="5" customWidth="1"/>
    <col min="31" max="31" width="15" style="5" customWidth="1"/>
    <col min="32" max="32" width="10.75" style="5" customWidth="1"/>
    <col min="33" max="33" width="7.125" style="5" customWidth="1"/>
    <col min="34" max="256" width="9" style="5"/>
    <col min="257" max="257" width="1.25" style="5" customWidth="1"/>
    <col min="258" max="258" width="1.375" style="5" customWidth="1"/>
    <col min="259" max="259" width="5.5" style="5" customWidth="1"/>
    <col min="260" max="260" width="3.5" style="5" customWidth="1"/>
    <col min="261" max="261" width="13.25" style="5" customWidth="1"/>
    <col min="262" max="262" width="7.625" style="5" customWidth="1"/>
    <col min="263" max="263" width="1.25" style="5" customWidth="1"/>
    <col min="264" max="264" width="7.625" style="5" customWidth="1"/>
    <col min="265" max="265" width="1.375" style="5" customWidth="1"/>
    <col min="266" max="266" width="8.25" style="5" customWidth="1"/>
    <col min="267" max="267" width="1.125" style="5" customWidth="1"/>
    <col min="268" max="268" width="7.5" style="5" customWidth="1"/>
    <col min="269" max="269" width="1.25" style="5" customWidth="1"/>
    <col min="270" max="270" width="7.375" style="5" customWidth="1"/>
    <col min="271" max="271" width="1.125" style="5" customWidth="1"/>
    <col min="272" max="272" width="7.5" style="5" customWidth="1"/>
    <col min="273" max="273" width="1.125" style="5" customWidth="1"/>
    <col min="274" max="274" width="7.25" style="5" customWidth="1"/>
    <col min="275" max="275" width="1" style="5" customWidth="1"/>
    <col min="276" max="276" width="7.5" style="5" customWidth="1"/>
    <col min="277" max="277" width="1.125" style="5" customWidth="1"/>
    <col min="278" max="278" width="7.75" style="5" customWidth="1"/>
    <col min="279" max="279" width="0.75" style="5" customWidth="1"/>
    <col min="280" max="280" width="7.875" style="5" customWidth="1"/>
    <col min="281" max="281" width="1.125" style="5" customWidth="1"/>
    <col min="282" max="282" width="7.875" style="5" customWidth="1"/>
    <col min="283" max="283" width="0.875" style="5" customWidth="1"/>
    <col min="284" max="284" width="7.875" style="5" customWidth="1"/>
    <col min="285" max="285" width="1" style="5" customWidth="1"/>
    <col min="286" max="286" width="2.375" style="5" customWidth="1"/>
    <col min="287" max="287" width="15" style="5" customWidth="1"/>
    <col min="288" max="288" width="10.75" style="5" customWidth="1"/>
    <col min="289" max="289" width="7.125" style="5" customWidth="1"/>
    <col min="290" max="512" width="9" style="5"/>
    <col min="513" max="513" width="1.25" style="5" customWidth="1"/>
    <col min="514" max="514" width="1.375" style="5" customWidth="1"/>
    <col min="515" max="515" width="5.5" style="5" customWidth="1"/>
    <col min="516" max="516" width="3.5" style="5" customWidth="1"/>
    <col min="517" max="517" width="13.25" style="5" customWidth="1"/>
    <col min="518" max="518" width="7.625" style="5" customWidth="1"/>
    <col min="519" max="519" width="1.25" style="5" customWidth="1"/>
    <col min="520" max="520" width="7.625" style="5" customWidth="1"/>
    <col min="521" max="521" width="1.375" style="5" customWidth="1"/>
    <col min="522" max="522" width="8.25" style="5" customWidth="1"/>
    <col min="523" max="523" width="1.125" style="5" customWidth="1"/>
    <col min="524" max="524" width="7.5" style="5" customWidth="1"/>
    <col min="525" max="525" width="1.25" style="5" customWidth="1"/>
    <col min="526" max="526" width="7.375" style="5" customWidth="1"/>
    <col min="527" max="527" width="1.125" style="5" customWidth="1"/>
    <col min="528" max="528" width="7.5" style="5" customWidth="1"/>
    <col min="529" max="529" width="1.125" style="5" customWidth="1"/>
    <col min="530" max="530" width="7.25" style="5" customWidth="1"/>
    <col min="531" max="531" width="1" style="5" customWidth="1"/>
    <col min="532" max="532" width="7.5" style="5" customWidth="1"/>
    <col min="533" max="533" width="1.125" style="5" customWidth="1"/>
    <col min="534" max="534" width="7.75" style="5" customWidth="1"/>
    <col min="535" max="535" width="0.75" style="5" customWidth="1"/>
    <col min="536" max="536" width="7.875" style="5" customWidth="1"/>
    <col min="537" max="537" width="1.125" style="5" customWidth="1"/>
    <col min="538" max="538" width="7.875" style="5" customWidth="1"/>
    <col min="539" max="539" width="0.875" style="5" customWidth="1"/>
    <col min="540" max="540" width="7.875" style="5" customWidth="1"/>
    <col min="541" max="541" width="1" style="5" customWidth="1"/>
    <col min="542" max="542" width="2.375" style="5" customWidth="1"/>
    <col min="543" max="543" width="15" style="5" customWidth="1"/>
    <col min="544" max="544" width="10.75" style="5" customWidth="1"/>
    <col min="545" max="545" width="7.125" style="5" customWidth="1"/>
    <col min="546" max="768" width="9" style="5"/>
    <col min="769" max="769" width="1.25" style="5" customWidth="1"/>
    <col min="770" max="770" width="1.375" style="5" customWidth="1"/>
    <col min="771" max="771" width="5.5" style="5" customWidth="1"/>
    <col min="772" max="772" width="3.5" style="5" customWidth="1"/>
    <col min="773" max="773" width="13.25" style="5" customWidth="1"/>
    <col min="774" max="774" width="7.625" style="5" customWidth="1"/>
    <col min="775" max="775" width="1.25" style="5" customWidth="1"/>
    <col min="776" max="776" width="7.625" style="5" customWidth="1"/>
    <col min="777" max="777" width="1.375" style="5" customWidth="1"/>
    <col min="778" max="778" width="8.25" style="5" customWidth="1"/>
    <col min="779" max="779" width="1.125" style="5" customWidth="1"/>
    <col min="780" max="780" width="7.5" style="5" customWidth="1"/>
    <col min="781" max="781" width="1.25" style="5" customWidth="1"/>
    <col min="782" max="782" width="7.375" style="5" customWidth="1"/>
    <col min="783" max="783" width="1.125" style="5" customWidth="1"/>
    <col min="784" max="784" width="7.5" style="5" customWidth="1"/>
    <col min="785" max="785" width="1.125" style="5" customWidth="1"/>
    <col min="786" max="786" width="7.25" style="5" customWidth="1"/>
    <col min="787" max="787" width="1" style="5" customWidth="1"/>
    <col min="788" max="788" width="7.5" style="5" customWidth="1"/>
    <col min="789" max="789" width="1.125" style="5" customWidth="1"/>
    <col min="790" max="790" width="7.75" style="5" customWidth="1"/>
    <col min="791" max="791" width="0.75" style="5" customWidth="1"/>
    <col min="792" max="792" width="7.875" style="5" customWidth="1"/>
    <col min="793" max="793" width="1.125" style="5" customWidth="1"/>
    <col min="794" max="794" width="7.875" style="5" customWidth="1"/>
    <col min="795" max="795" width="0.875" style="5" customWidth="1"/>
    <col min="796" max="796" width="7.875" style="5" customWidth="1"/>
    <col min="797" max="797" width="1" style="5" customWidth="1"/>
    <col min="798" max="798" width="2.375" style="5" customWidth="1"/>
    <col min="799" max="799" width="15" style="5" customWidth="1"/>
    <col min="800" max="800" width="10.75" style="5" customWidth="1"/>
    <col min="801" max="801" width="7.125" style="5" customWidth="1"/>
    <col min="802" max="1024" width="9" style="5"/>
    <col min="1025" max="1025" width="1.25" style="5" customWidth="1"/>
    <col min="1026" max="1026" width="1.375" style="5" customWidth="1"/>
    <col min="1027" max="1027" width="5.5" style="5" customWidth="1"/>
    <col min="1028" max="1028" width="3.5" style="5" customWidth="1"/>
    <col min="1029" max="1029" width="13.25" style="5" customWidth="1"/>
    <col min="1030" max="1030" width="7.625" style="5" customWidth="1"/>
    <col min="1031" max="1031" width="1.25" style="5" customWidth="1"/>
    <col min="1032" max="1032" width="7.625" style="5" customWidth="1"/>
    <col min="1033" max="1033" width="1.375" style="5" customWidth="1"/>
    <col min="1034" max="1034" width="8.25" style="5" customWidth="1"/>
    <col min="1035" max="1035" width="1.125" style="5" customWidth="1"/>
    <col min="1036" max="1036" width="7.5" style="5" customWidth="1"/>
    <col min="1037" max="1037" width="1.25" style="5" customWidth="1"/>
    <col min="1038" max="1038" width="7.375" style="5" customWidth="1"/>
    <col min="1039" max="1039" width="1.125" style="5" customWidth="1"/>
    <col min="1040" max="1040" width="7.5" style="5" customWidth="1"/>
    <col min="1041" max="1041" width="1.125" style="5" customWidth="1"/>
    <col min="1042" max="1042" width="7.25" style="5" customWidth="1"/>
    <col min="1043" max="1043" width="1" style="5" customWidth="1"/>
    <col min="1044" max="1044" width="7.5" style="5" customWidth="1"/>
    <col min="1045" max="1045" width="1.125" style="5" customWidth="1"/>
    <col min="1046" max="1046" width="7.75" style="5" customWidth="1"/>
    <col min="1047" max="1047" width="0.75" style="5" customWidth="1"/>
    <col min="1048" max="1048" width="7.875" style="5" customWidth="1"/>
    <col min="1049" max="1049" width="1.125" style="5" customWidth="1"/>
    <col min="1050" max="1050" width="7.875" style="5" customWidth="1"/>
    <col min="1051" max="1051" width="0.875" style="5" customWidth="1"/>
    <col min="1052" max="1052" width="7.875" style="5" customWidth="1"/>
    <col min="1053" max="1053" width="1" style="5" customWidth="1"/>
    <col min="1054" max="1054" width="2.375" style="5" customWidth="1"/>
    <col min="1055" max="1055" width="15" style="5" customWidth="1"/>
    <col min="1056" max="1056" width="10.75" style="5" customWidth="1"/>
    <col min="1057" max="1057" width="7.125" style="5" customWidth="1"/>
    <col min="1058" max="1280" width="9" style="5"/>
    <col min="1281" max="1281" width="1.25" style="5" customWidth="1"/>
    <col min="1282" max="1282" width="1.375" style="5" customWidth="1"/>
    <col min="1283" max="1283" width="5.5" style="5" customWidth="1"/>
    <col min="1284" max="1284" width="3.5" style="5" customWidth="1"/>
    <col min="1285" max="1285" width="13.25" style="5" customWidth="1"/>
    <col min="1286" max="1286" width="7.625" style="5" customWidth="1"/>
    <col min="1287" max="1287" width="1.25" style="5" customWidth="1"/>
    <col min="1288" max="1288" width="7.625" style="5" customWidth="1"/>
    <col min="1289" max="1289" width="1.375" style="5" customWidth="1"/>
    <col min="1290" max="1290" width="8.25" style="5" customWidth="1"/>
    <col min="1291" max="1291" width="1.125" style="5" customWidth="1"/>
    <col min="1292" max="1292" width="7.5" style="5" customWidth="1"/>
    <col min="1293" max="1293" width="1.25" style="5" customWidth="1"/>
    <col min="1294" max="1294" width="7.375" style="5" customWidth="1"/>
    <col min="1295" max="1295" width="1.125" style="5" customWidth="1"/>
    <col min="1296" max="1296" width="7.5" style="5" customWidth="1"/>
    <col min="1297" max="1297" width="1.125" style="5" customWidth="1"/>
    <col min="1298" max="1298" width="7.25" style="5" customWidth="1"/>
    <col min="1299" max="1299" width="1" style="5" customWidth="1"/>
    <col min="1300" max="1300" width="7.5" style="5" customWidth="1"/>
    <col min="1301" max="1301" width="1.125" style="5" customWidth="1"/>
    <col min="1302" max="1302" width="7.75" style="5" customWidth="1"/>
    <col min="1303" max="1303" width="0.75" style="5" customWidth="1"/>
    <col min="1304" max="1304" width="7.875" style="5" customWidth="1"/>
    <col min="1305" max="1305" width="1.125" style="5" customWidth="1"/>
    <col min="1306" max="1306" width="7.875" style="5" customWidth="1"/>
    <col min="1307" max="1307" width="0.875" style="5" customWidth="1"/>
    <col min="1308" max="1308" width="7.875" style="5" customWidth="1"/>
    <col min="1309" max="1309" width="1" style="5" customWidth="1"/>
    <col min="1310" max="1310" width="2.375" style="5" customWidth="1"/>
    <col min="1311" max="1311" width="15" style="5" customWidth="1"/>
    <col min="1312" max="1312" width="10.75" style="5" customWidth="1"/>
    <col min="1313" max="1313" width="7.125" style="5" customWidth="1"/>
    <col min="1314" max="1536" width="9" style="5"/>
    <col min="1537" max="1537" width="1.25" style="5" customWidth="1"/>
    <col min="1538" max="1538" width="1.375" style="5" customWidth="1"/>
    <col min="1539" max="1539" width="5.5" style="5" customWidth="1"/>
    <col min="1540" max="1540" width="3.5" style="5" customWidth="1"/>
    <col min="1541" max="1541" width="13.25" style="5" customWidth="1"/>
    <col min="1542" max="1542" width="7.625" style="5" customWidth="1"/>
    <col min="1543" max="1543" width="1.25" style="5" customWidth="1"/>
    <col min="1544" max="1544" width="7.625" style="5" customWidth="1"/>
    <col min="1545" max="1545" width="1.375" style="5" customWidth="1"/>
    <col min="1546" max="1546" width="8.25" style="5" customWidth="1"/>
    <col min="1547" max="1547" width="1.125" style="5" customWidth="1"/>
    <col min="1548" max="1548" width="7.5" style="5" customWidth="1"/>
    <col min="1549" max="1549" width="1.25" style="5" customWidth="1"/>
    <col min="1550" max="1550" width="7.375" style="5" customWidth="1"/>
    <col min="1551" max="1551" width="1.125" style="5" customWidth="1"/>
    <col min="1552" max="1552" width="7.5" style="5" customWidth="1"/>
    <col min="1553" max="1553" width="1.125" style="5" customWidth="1"/>
    <col min="1554" max="1554" width="7.25" style="5" customWidth="1"/>
    <col min="1555" max="1555" width="1" style="5" customWidth="1"/>
    <col min="1556" max="1556" width="7.5" style="5" customWidth="1"/>
    <col min="1557" max="1557" width="1.125" style="5" customWidth="1"/>
    <col min="1558" max="1558" width="7.75" style="5" customWidth="1"/>
    <col min="1559" max="1559" width="0.75" style="5" customWidth="1"/>
    <col min="1560" max="1560" width="7.875" style="5" customWidth="1"/>
    <col min="1561" max="1561" width="1.125" style="5" customWidth="1"/>
    <col min="1562" max="1562" width="7.875" style="5" customWidth="1"/>
    <col min="1563" max="1563" width="0.875" style="5" customWidth="1"/>
    <col min="1564" max="1564" width="7.875" style="5" customWidth="1"/>
    <col min="1565" max="1565" width="1" style="5" customWidth="1"/>
    <col min="1566" max="1566" width="2.375" style="5" customWidth="1"/>
    <col min="1567" max="1567" width="15" style="5" customWidth="1"/>
    <col min="1568" max="1568" width="10.75" style="5" customWidth="1"/>
    <col min="1569" max="1569" width="7.125" style="5" customWidth="1"/>
    <col min="1570" max="1792" width="9" style="5"/>
    <col min="1793" max="1793" width="1.25" style="5" customWidth="1"/>
    <col min="1794" max="1794" width="1.375" style="5" customWidth="1"/>
    <col min="1795" max="1795" width="5.5" style="5" customWidth="1"/>
    <col min="1796" max="1796" width="3.5" style="5" customWidth="1"/>
    <col min="1797" max="1797" width="13.25" style="5" customWidth="1"/>
    <col min="1798" max="1798" width="7.625" style="5" customWidth="1"/>
    <col min="1799" max="1799" width="1.25" style="5" customWidth="1"/>
    <col min="1800" max="1800" width="7.625" style="5" customWidth="1"/>
    <col min="1801" max="1801" width="1.375" style="5" customWidth="1"/>
    <col min="1802" max="1802" width="8.25" style="5" customWidth="1"/>
    <col min="1803" max="1803" width="1.125" style="5" customWidth="1"/>
    <col min="1804" max="1804" width="7.5" style="5" customWidth="1"/>
    <col min="1805" max="1805" width="1.25" style="5" customWidth="1"/>
    <col min="1806" max="1806" width="7.375" style="5" customWidth="1"/>
    <col min="1807" max="1807" width="1.125" style="5" customWidth="1"/>
    <col min="1808" max="1808" width="7.5" style="5" customWidth="1"/>
    <col min="1809" max="1809" width="1.125" style="5" customWidth="1"/>
    <col min="1810" max="1810" width="7.25" style="5" customWidth="1"/>
    <col min="1811" max="1811" width="1" style="5" customWidth="1"/>
    <col min="1812" max="1812" width="7.5" style="5" customWidth="1"/>
    <col min="1813" max="1813" width="1.125" style="5" customWidth="1"/>
    <col min="1814" max="1814" width="7.75" style="5" customWidth="1"/>
    <col min="1815" max="1815" width="0.75" style="5" customWidth="1"/>
    <col min="1816" max="1816" width="7.875" style="5" customWidth="1"/>
    <col min="1817" max="1817" width="1.125" style="5" customWidth="1"/>
    <col min="1818" max="1818" width="7.875" style="5" customWidth="1"/>
    <col min="1819" max="1819" width="0.875" style="5" customWidth="1"/>
    <col min="1820" max="1820" width="7.875" style="5" customWidth="1"/>
    <col min="1821" max="1821" width="1" style="5" customWidth="1"/>
    <col min="1822" max="1822" width="2.375" style="5" customWidth="1"/>
    <col min="1823" max="1823" width="15" style="5" customWidth="1"/>
    <col min="1824" max="1824" width="10.75" style="5" customWidth="1"/>
    <col min="1825" max="1825" width="7.125" style="5" customWidth="1"/>
    <col min="1826" max="2048" width="9" style="5"/>
    <col min="2049" max="2049" width="1.25" style="5" customWidth="1"/>
    <col min="2050" max="2050" width="1.375" style="5" customWidth="1"/>
    <col min="2051" max="2051" width="5.5" style="5" customWidth="1"/>
    <col min="2052" max="2052" width="3.5" style="5" customWidth="1"/>
    <col min="2053" max="2053" width="13.25" style="5" customWidth="1"/>
    <col min="2054" max="2054" width="7.625" style="5" customWidth="1"/>
    <col min="2055" max="2055" width="1.25" style="5" customWidth="1"/>
    <col min="2056" max="2056" width="7.625" style="5" customWidth="1"/>
    <col min="2057" max="2057" width="1.375" style="5" customWidth="1"/>
    <col min="2058" max="2058" width="8.25" style="5" customWidth="1"/>
    <col min="2059" max="2059" width="1.125" style="5" customWidth="1"/>
    <col min="2060" max="2060" width="7.5" style="5" customWidth="1"/>
    <col min="2061" max="2061" width="1.25" style="5" customWidth="1"/>
    <col min="2062" max="2062" width="7.375" style="5" customWidth="1"/>
    <col min="2063" max="2063" width="1.125" style="5" customWidth="1"/>
    <col min="2064" max="2064" width="7.5" style="5" customWidth="1"/>
    <col min="2065" max="2065" width="1.125" style="5" customWidth="1"/>
    <col min="2066" max="2066" width="7.25" style="5" customWidth="1"/>
    <col min="2067" max="2067" width="1" style="5" customWidth="1"/>
    <col min="2068" max="2068" width="7.5" style="5" customWidth="1"/>
    <col min="2069" max="2069" width="1.125" style="5" customWidth="1"/>
    <col min="2070" max="2070" width="7.75" style="5" customWidth="1"/>
    <col min="2071" max="2071" width="0.75" style="5" customWidth="1"/>
    <col min="2072" max="2072" width="7.875" style="5" customWidth="1"/>
    <col min="2073" max="2073" width="1.125" style="5" customWidth="1"/>
    <col min="2074" max="2074" width="7.875" style="5" customWidth="1"/>
    <col min="2075" max="2075" width="0.875" style="5" customWidth="1"/>
    <col min="2076" max="2076" width="7.875" style="5" customWidth="1"/>
    <col min="2077" max="2077" width="1" style="5" customWidth="1"/>
    <col min="2078" max="2078" width="2.375" style="5" customWidth="1"/>
    <col min="2079" max="2079" width="15" style="5" customWidth="1"/>
    <col min="2080" max="2080" width="10.75" style="5" customWidth="1"/>
    <col min="2081" max="2081" width="7.125" style="5" customWidth="1"/>
    <col min="2082" max="2304" width="9" style="5"/>
    <col min="2305" max="2305" width="1.25" style="5" customWidth="1"/>
    <col min="2306" max="2306" width="1.375" style="5" customWidth="1"/>
    <col min="2307" max="2307" width="5.5" style="5" customWidth="1"/>
    <col min="2308" max="2308" width="3.5" style="5" customWidth="1"/>
    <col min="2309" max="2309" width="13.25" style="5" customWidth="1"/>
    <col min="2310" max="2310" width="7.625" style="5" customWidth="1"/>
    <col min="2311" max="2311" width="1.25" style="5" customWidth="1"/>
    <col min="2312" max="2312" width="7.625" style="5" customWidth="1"/>
    <col min="2313" max="2313" width="1.375" style="5" customWidth="1"/>
    <col min="2314" max="2314" width="8.25" style="5" customWidth="1"/>
    <col min="2315" max="2315" width="1.125" style="5" customWidth="1"/>
    <col min="2316" max="2316" width="7.5" style="5" customWidth="1"/>
    <col min="2317" max="2317" width="1.25" style="5" customWidth="1"/>
    <col min="2318" max="2318" width="7.375" style="5" customWidth="1"/>
    <col min="2319" max="2319" width="1.125" style="5" customWidth="1"/>
    <col min="2320" max="2320" width="7.5" style="5" customWidth="1"/>
    <col min="2321" max="2321" width="1.125" style="5" customWidth="1"/>
    <col min="2322" max="2322" width="7.25" style="5" customWidth="1"/>
    <col min="2323" max="2323" width="1" style="5" customWidth="1"/>
    <col min="2324" max="2324" width="7.5" style="5" customWidth="1"/>
    <col min="2325" max="2325" width="1.125" style="5" customWidth="1"/>
    <col min="2326" max="2326" width="7.75" style="5" customWidth="1"/>
    <col min="2327" max="2327" width="0.75" style="5" customWidth="1"/>
    <col min="2328" max="2328" width="7.875" style="5" customWidth="1"/>
    <col min="2329" max="2329" width="1.125" style="5" customWidth="1"/>
    <col min="2330" max="2330" width="7.875" style="5" customWidth="1"/>
    <col min="2331" max="2331" width="0.875" style="5" customWidth="1"/>
    <col min="2332" max="2332" width="7.875" style="5" customWidth="1"/>
    <col min="2333" max="2333" width="1" style="5" customWidth="1"/>
    <col min="2334" max="2334" width="2.375" style="5" customWidth="1"/>
    <col min="2335" max="2335" width="15" style="5" customWidth="1"/>
    <col min="2336" max="2336" width="10.75" style="5" customWidth="1"/>
    <col min="2337" max="2337" width="7.125" style="5" customWidth="1"/>
    <col min="2338" max="2560" width="9" style="5"/>
    <col min="2561" max="2561" width="1.25" style="5" customWidth="1"/>
    <col min="2562" max="2562" width="1.375" style="5" customWidth="1"/>
    <col min="2563" max="2563" width="5.5" style="5" customWidth="1"/>
    <col min="2564" max="2564" width="3.5" style="5" customWidth="1"/>
    <col min="2565" max="2565" width="13.25" style="5" customWidth="1"/>
    <col min="2566" max="2566" width="7.625" style="5" customWidth="1"/>
    <col min="2567" max="2567" width="1.25" style="5" customWidth="1"/>
    <col min="2568" max="2568" width="7.625" style="5" customWidth="1"/>
    <col min="2569" max="2569" width="1.375" style="5" customWidth="1"/>
    <col min="2570" max="2570" width="8.25" style="5" customWidth="1"/>
    <col min="2571" max="2571" width="1.125" style="5" customWidth="1"/>
    <col min="2572" max="2572" width="7.5" style="5" customWidth="1"/>
    <col min="2573" max="2573" width="1.25" style="5" customWidth="1"/>
    <col min="2574" max="2574" width="7.375" style="5" customWidth="1"/>
    <col min="2575" max="2575" width="1.125" style="5" customWidth="1"/>
    <col min="2576" max="2576" width="7.5" style="5" customWidth="1"/>
    <col min="2577" max="2577" width="1.125" style="5" customWidth="1"/>
    <col min="2578" max="2578" width="7.25" style="5" customWidth="1"/>
    <col min="2579" max="2579" width="1" style="5" customWidth="1"/>
    <col min="2580" max="2580" width="7.5" style="5" customWidth="1"/>
    <col min="2581" max="2581" width="1.125" style="5" customWidth="1"/>
    <col min="2582" max="2582" width="7.75" style="5" customWidth="1"/>
    <col min="2583" max="2583" width="0.75" style="5" customWidth="1"/>
    <col min="2584" max="2584" width="7.875" style="5" customWidth="1"/>
    <col min="2585" max="2585" width="1.125" style="5" customWidth="1"/>
    <col min="2586" max="2586" width="7.875" style="5" customWidth="1"/>
    <col min="2587" max="2587" width="0.875" style="5" customWidth="1"/>
    <col min="2588" max="2588" width="7.875" style="5" customWidth="1"/>
    <col min="2589" max="2589" width="1" style="5" customWidth="1"/>
    <col min="2590" max="2590" width="2.375" style="5" customWidth="1"/>
    <col min="2591" max="2591" width="15" style="5" customWidth="1"/>
    <col min="2592" max="2592" width="10.75" style="5" customWidth="1"/>
    <col min="2593" max="2593" width="7.125" style="5" customWidth="1"/>
    <col min="2594" max="2816" width="9" style="5"/>
    <col min="2817" max="2817" width="1.25" style="5" customWidth="1"/>
    <col min="2818" max="2818" width="1.375" style="5" customWidth="1"/>
    <col min="2819" max="2819" width="5.5" style="5" customWidth="1"/>
    <col min="2820" max="2820" width="3.5" style="5" customWidth="1"/>
    <col min="2821" max="2821" width="13.25" style="5" customWidth="1"/>
    <col min="2822" max="2822" width="7.625" style="5" customWidth="1"/>
    <col min="2823" max="2823" width="1.25" style="5" customWidth="1"/>
    <col min="2824" max="2824" width="7.625" style="5" customWidth="1"/>
    <col min="2825" max="2825" width="1.375" style="5" customWidth="1"/>
    <col min="2826" max="2826" width="8.25" style="5" customWidth="1"/>
    <col min="2827" max="2827" width="1.125" style="5" customWidth="1"/>
    <col min="2828" max="2828" width="7.5" style="5" customWidth="1"/>
    <col min="2829" max="2829" width="1.25" style="5" customWidth="1"/>
    <col min="2830" max="2830" width="7.375" style="5" customWidth="1"/>
    <col min="2831" max="2831" width="1.125" style="5" customWidth="1"/>
    <col min="2832" max="2832" width="7.5" style="5" customWidth="1"/>
    <col min="2833" max="2833" width="1.125" style="5" customWidth="1"/>
    <col min="2834" max="2834" width="7.25" style="5" customWidth="1"/>
    <col min="2835" max="2835" width="1" style="5" customWidth="1"/>
    <col min="2836" max="2836" width="7.5" style="5" customWidth="1"/>
    <col min="2837" max="2837" width="1.125" style="5" customWidth="1"/>
    <col min="2838" max="2838" width="7.75" style="5" customWidth="1"/>
    <col min="2839" max="2839" width="0.75" style="5" customWidth="1"/>
    <col min="2840" max="2840" width="7.875" style="5" customWidth="1"/>
    <col min="2841" max="2841" width="1.125" style="5" customWidth="1"/>
    <col min="2842" max="2842" width="7.875" style="5" customWidth="1"/>
    <col min="2843" max="2843" width="0.875" style="5" customWidth="1"/>
    <col min="2844" max="2844" width="7.875" style="5" customWidth="1"/>
    <col min="2845" max="2845" width="1" style="5" customWidth="1"/>
    <col min="2846" max="2846" width="2.375" style="5" customWidth="1"/>
    <col min="2847" max="2847" width="15" style="5" customWidth="1"/>
    <col min="2848" max="2848" width="10.75" style="5" customWidth="1"/>
    <col min="2849" max="2849" width="7.125" style="5" customWidth="1"/>
    <col min="2850" max="3072" width="9" style="5"/>
    <col min="3073" max="3073" width="1.25" style="5" customWidth="1"/>
    <col min="3074" max="3074" width="1.375" style="5" customWidth="1"/>
    <col min="3075" max="3075" width="5.5" style="5" customWidth="1"/>
    <col min="3076" max="3076" width="3.5" style="5" customWidth="1"/>
    <col min="3077" max="3077" width="13.25" style="5" customWidth="1"/>
    <col min="3078" max="3078" width="7.625" style="5" customWidth="1"/>
    <col min="3079" max="3079" width="1.25" style="5" customWidth="1"/>
    <col min="3080" max="3080" width="7.625" style="5" customWidth="1"/>
    <col min="3081" max="3081" width="1.375" style="5" customWidth="1"/>
    <col min="3082" max="3082" width="8.25" style="5" customWidth="1"/>
    <col min="3083" max="3083" width="1.125" style="5" customWidth="1"/>
    <col min="3084" max="3084" width="7.5" style="5" customWidth="1"/>
    <col min="3085" max="3085" width="1.25" style="5" customWidth="1"/>
    <col min="3086" max="3086" width="7.375" style="5" customWidth="1"/>
    <col min="3087" max="3087" width="1.125" style="5" customWidth="1"/>
    <col min="3088" max="3088" width="7.5" style="5" customWidth="1"/>
    <col min="3089" max="3089" width="1.125" style="5" customWidth="1"/>
    <col min="3090" max="3090" width="7.25" style="5" customWidth="1"/>
    <col min="3091" max="3091" width="1" style="5" customWidth="1"/>
    <col min="3092" max="3092" width="7.5" style="5" customWidth="1"/>
    <col min="3093" max="3093" width="1.125" style="5" customWidth="1"/>
    <col min="3094" max="3094" width="7.75" style="5" customWidth="1"/>
    <col min="3095" max="3095" width="0.75" style="5" customWidth="1"/>
    <col min="3096" max="3096" width="7.875" style="5" customWidth="1"/>
    <col min="3097" max="3097" width="1.125" style="5" customWidth="1"/>
    <col min="3098" max="3098" width="7.875" style="5" customWidth="1"/>
    <col min="3099" max="3099" width="0.875" style="5" customWidth="1"/>
    <col min="3100" max="3100" width="7.875" style="5" customWidth="1"/>
    <col min="3101" max="3101" width="1" style="5" customWidth="1"/>
    <col min="3102" max="3102" width="2.375" style="5" customWidth="1"/>
    <col min="3103" max="3103" width="15" style="5" customWidth="1"/>
    <col min="3104" max="3104" width="10.75" style="5" customWidth="1"/>
    <col min="3105" max="3105" width="7.125" style="5" customWidth="1"/>
    <col min="3106" max="3328" width="9" style="5"/>
    <col min="3329" max="3329" width="1.25" style="5" customWidth="1"/>
    <col min="3330" max="3330" width="1.375" style="5" customWidth="1"/>
    <col min="3331" max="3331" width="5.5" style="5" customWidth="1"/>
    <col min="3332" max="3332" width="3.5" style="5" customWidth="1"/>
    <col min="3333" max="3333" width="13.25" style="5" customWidth="1"/>
    <col min="3334" max="3334" width="7.625" style="5" customWidth="1"/>
    <col min="3335" max="3335" width="1.25" style="5" customWidth="1"/>
    <col min="3336" max="3336" width="7.625" style="5" customWidth="1"/>
    <col min="3337" max="3337" width="1.375" style="5" customWidth="1"/>
    <col min="3338" max="3338" width="8.25" style="5" customWidth="1"/>
    <col min="3339" max="3339" width="1.125" style="5" customWidth="1"/>
    <col min="3340" max="3340" width="7.5" style="5" customWidth="1"/>
    <col min="3341" max="3341" width="1.25" style="5" customWidth="1"/>
    <col min="3342" max="3342" width="7.375" style="5" customWidth="1"/>
    <col min="3343" max="3343" width="1.125" style="5" customWidth="1"/>
    <col min="3344" max="3344" width="7.5" style="5" customWidth="1"/>
    <col min="3345" max="3345" width="1.125" style="5" customWidth="1"/>
    <col min="3346" max="3346" width="7.25" style="5" customWidth="1"/>
    <col min="3347" max="3347" width="1" style="5" customWidth="1"/>
    <col min="3348" max="3348" width="7.5" style="5" customWidth="1"/>
    <col min="3349" max="3349" width="1.125" style="5" customWidth="1"/>
    <col min="3350" max="3350" width="7.75" style="5" customWidth="1"/>
    <col min="3351" max="3351" width="0.75" style="5" customWidth="1"/>
    <col min="3352" max="3352" width="7.875" style="5" customWidth="1"/>
    <col min="3353" max="3353" width="1.125" style="5" customWidth="1"/>
    <col min="3354" max="3354" width="7.875" style="5" customWidth="1"/>
    <col min="3355" max="3355" width="0.875" style="5" customWidth="1"/>
    <col min="3356" max="3356" width="7.875" style="5" customWidth="1"/>
    <col min="3357" max="3357" width="1" style="5" customWidth="1"/>
    <col min="3358" max="3358" width="2.375" style="5" customWidth="1"/>
    <col min="3359" max="3359" width="15" style="5" customWidth="1"/>
    <col min="3360" max="3360" width="10.75" style="5" customWidth="1"/>
    <col min="3361" max="3361" width="7.125" style="5" customWidth="1"/>
    <col min="3362" max="3584" width="9" style="5"/>
    <col min="3585" max="3585" width="1.25" style="5" customWidth="1"/>
    <col min="3586" max="3586" width="1.375" style="5" customWidth="1"/>
    <col min="3587" max="3587" width="5.5" style="5" customWidth="1"/>
    <col min="3588" max="3588" width="3.5" style="5" customWidth="1"/>
    <col min="3589" max="3589" width="13.25" style="5" customWidth="1"/>
    <col min="3590" max="3590" width="7.625" style="5" customWidth="1"/>
    <col min="3591" max="3591" width="1.25" style="5" customWidth="1"/>
    <col min="3592" max="3592" width="7.625" style="5" customWidth="1"/>
    <col min="3593" max="3593" width="1.375" style="5" customWidth="1"/>
    <col min="3594" max="3594" width="8.25" style="5" customWidth="1"/>
    <col min="3595" max="3595" width="1.125" style="5" customWidth="1"/>
    <col min="3596" max="3596" width="7.5" style="5" customWidth="1"/>
    <col min="3597" max="3597" width="1.25" style="5" customWidth="1"/>
    <col min="3598" max="3598" width="7.375" style="5" customWidth="1"/>
    <col min="3599" max="3599" width="1.125" style="5" customWidth="1"/>
    <col min="3600" max="3600" width="7.5" style="5" customWidth="1"/>
    <col min="3601" max="3601" width="1.125" style="5" customWidth="1"/>
    <col min="3602" max="3602" width="7.25" style="5" customWidth="1"/>
    <col min="3603" max="3603" width="1" style="5" customWidth="1"/>
    <col min="3604" max="3604" width="7.5" style="5" customWidth="1"/>
    <col min="3605" max="3605" width="1.125" style="5" customWidth="1"/>
    <col min="3606" max="3606" width="7.75" style="5" customWidth="1"/>
    <col min="3607" max="3607" width="0.75" style="5" customWidth="1"/>
    <col min="3608" max="3608" width="7.875" style="5" customWidth="1"/>
    <col min="3609" max="3609" width="1.125" style="5" customWidth="1"/>
    <col min="3610" max="3610" width="7.875" style="5" customWidth="1"/>
    <col min="3611" max="3611" width="0.875" style="5" customWidth="1"/>
    <col min="3612" max="3612" width="7.875" style="5" customWidth="1"/>
    <col min="3613" max="3613" width="1" style="5" customWidth="1"/>
    <col min="3614" max="3614" width="2.375" style="5" customWidth="1"/>
    <col min="3615" max="3615" width="15" style="5" customWidth="1"/>
    <col min="3616" max="3616" width="10.75" style="5" customWidth="1"/>
    <col min="3617" max="3617" width="7.125" style="5" customWidth="1"/>
    <col min="3618" max="3840" width="9" style="5"/>
    <col min="3841" max="3841" width="1.25" style="5" customWidth="1"/>
    <col min="3842" max="3842" width="1.375" style="5" customWidth="1"/>
    <col min="3843" max="3843" width="5.5" style="5" customWidth="1"/>
    <col min="3844" max="3844" width="3.5" style="5" customWidth="1"/>
    <col min="3845" max="3845" width="13.25" style="5" customWidth="1"/>
    <col min="3846" max="3846" width="7.625" style="5" customWidth="1"/>
    <col min="3847" max="3847" width="1.25" style="5" customWidth="1"/>
    <col min="3848" max="3848" width="7.625" style="5" customWidth="1"/>
    <col min="3849" max="3849" width="1.375" style="5" customWidth="1"/>
    <col min="3850" max="3850" width="8.25" style="5" customWidth="1"/>
    <col min="3851" max="3851" width="1.125" style="5" customWidth="1"/>
    <col min="3852" max="3852" width="7.5" style="5" customWidth="1"/>
    <col min="3853" max="3853" width="1.25" style="5" customWidth="1"/>
    <col min="3854" max="3854" width="7.375" style="5" customWidth="1"/>
    <col min="3855" max="3855" width="1.125" style="5" customWidth="1"/>
    <col min="3856" max="3856" width="7.5" style="5" customWidth="1"/>
    <col min="3857" max="3857" width="1.125" style="5" customWidth="1"/>
    <col min="3858" max="3858" width="7.25" style="5" customWidth="1"/>
    <col min="3859" max="3859" width="1" style="5" customWidth="1"/>
    <col min="3860" max="3860" width="7.5" style="5" customWidth="1"/>
    <col min="3861" max="3861" width="1.125" style="5" customWidth="1"/>
    <col min="3862" max="3862" width="7.75" style="5" customWidth="1"/>
    <col min="3863" max="3863" width="0.75" style="5" customWidth="1"/>
    <col min="3864" max="3864" width="7.875" style="5" customWidth="1"/>
    <col min="3865" max="3865" width="1.125" style="5" customWidth="1"/>
    <col min="3866" max="3866" width="7.875" style="5" customWidth="1"/>
    <col min="3867" max="3867" width="0.875" style="5" customWidth="1"/>
    <col min="3868" max="3868" width="7.875" style="5" customWidth="1"/>
    <col min="3869" max="3869" width="1" style="5" customWidth="1"/>
    <col min="3870" max="3870" width="2.375" style="5" customWidth="1"/>
    <col min="3871" max="3871" width="15" style="5" customWidth="1"/>
    <col min="3872" max="3872" width="10.75" style="5" customWidth="1"/>
    <col min="3873" max="3873" width="7.125" style="5" customWidth="1"/>
    <col min="3874" max="4096" width="9" style="5"/>
    <col min="4097" max="4097" width="1.25" style="5" customWidth="1"/>
    <col min="4098" max="4098" width="1.375" style="5" customWidth="1"/>
    <col min="4099" max="4099" width="5.5" style="5" customWidth="1"/>
    <col min="4100" max="4100" width="3.5" style="5" customWidth="1"/>
    <col min="4101" max="4101" width="13.25" style="5" customWidth="1"/>
    <col min="4102" max="4102" width="7.625" style="5" customWidth="1"/>
    <col min="4103" max="4103" width="1.25" style="5" customWidth="1"/>
    <col min="4104" max="4104" width="7.625" style="5" customWidth="1"/>
    <col min="4105" max="4105" width="1.375" style="5" customWidth="1"/>
    <col min="4106" max="4106" width="8.25" style="5" customWidth="1"/>
    <col min="4107" max="4107" width="1.125" style="5" customWidth="1"/>
    <col min="4108" max="4108" width="7.5" style="5" customWidth="1"/>
    <col min="4109" max="4109" width="1.25" style="5" customWidth="1"/>
    <col min="4110" max="4110" width="7.375" style="5" customWidth="1"/>
    <col min="4111" max="4111" width="1.125" style="5" customWidth="1"/>
    <col min="4112" max="4112" width="7.5" style="5" customWidth="1"/>
    <col min="4113" max="4113" width="1.125" style="5" customWidth="1"/>
    <col min="4114" max="4114" width="7.25" style="5" customWidth="1"/>
    <col min="4115" max="4115" width="1" style="5" customWidth="1"/>
    <col min="4116" max="4116" width="7.5" style="5" customWidth="1"/>
    <col min="4117" max="4117" width="1.125" style="5" customWidth="1"/>
    <col min="4118" max="4118" width="7.75" style="5" customWidth="1"/>
    <col min="4119" max="4119" width="0.75" style="5" customWidth="1"/>
    <col min="4120" max="4120" width="7.875" style="5" customWidth="1"/>
    <col min="4121" max="4121" width="1.125" style="5" customWidth="1"/>
    <col min="4122" max="4122" width="7.875" style="5" customWidth="1"/>
    <col min="4123" max="4123" width="0.875" style="5" customWidth="1"/>
    <col min="4124" max="4124" width="7.875" style="5" customWidth="1"/>
    <col min="4125" max="4125" width="1" style="5" customWidth="1"/>
    <col min="4126" max="4126" width="2.375" style="5" customWidth="1"/>
    <col min="4127" max="4127" width="15" style="5" customWidth="1"/>
    <col min="4128" max="4128" width="10.75" style="5" customWidth="1"/>
    <col min="4129" max="4129" width="7.125" style="5" customWidth="1"/>
    <col min="4130" max="4352" width="9" style="5"/>
    <col min="4353" max="4353" width="1.25" style="5" customWidth="1"/>
    <col min="4354" max="4354" width="1.375" style="5" customWidth="1"/>
    <col min="4355" max="4355" width="5.5" style="5" customWidth="1"/>
    <col min="4356" max="4356" width="3.5" style="5" customWidth="1"/>
    <col min="4357" max="4357" width="13.25" style="5" customWidth="1"/>
    <col min="4358" max="4358" width="7.625" style="5" customWidth="1"/>
    <col min="4359" max="4359" width="1.25" style="5" customWidth="1"/>
    <col min="4360" max="4360" width="7.625" style="5" customWidth="1"/>
    <col min="4361" max="4361" width="1.375" style="5" customWidth="1"/>
    <col min="4362" max="4362" width="8.25" style="5" customWidth="1"/>
    <col min="4363" max="4363" width="1.125" style="5" customWidth="1"/>
    <col min="4364" max="4364" width="7.5" style="5" customWidth="1"/>
    <col min="4365" max="4365" width="1.25" style="5" customWidth="1"/>
    <col min="4366" max="4366" width="7.375" style="5" customWidth="1"/>
    <col min="4367" max="4367" width="1.125" style="5" customWidth="1"/>
    <col min="4368" max="4368" width="7.5" style="5" customWidth="1"/>
    <col min="4369" max="4369" width="1.125" style="5" customWidth="1"/>
    <col min="4370" max="4370" width="7.25" style="5" customWidth="1"/>
    <col min="4371" max="4371" width="1" style="5" customWidth="1"/>
    <col min="4372" max="4372" width="7.5" style="5" customWidth="1"/>
    <col min="4373" max="4373" width="1.125" style="5" customWidth="1"/>
    <col min="4374" max="4374" width="7.75" style="5" customWidth="1"/>
    <col min="4375" max="4375" width="0.75" style="5" customWidth="1"/>
    <col min="4376" max="4376" width="7.875" style="5" customWidth="1"/>
    <col min="4377" max="4377" width="1.125" style="5" customWidth="1"/>
    <col min="4378" max="4378" width="7.875" style="5" customWidth="1"/>
    <col min="4379" max="4379" width="0.875" style="5" customWidth="1"/>
    <col min="4380" max="4380" width="7.875" style="5" customWidth="1"/>
    <col min="4381" max="4381" width="1" style="5" customWidth="1"/>
    <col min="4382" max="4382" width="2.375" style="5" customWidth="1"/>
    <col min="4383" max="4383" width="15" style="5" customWidth="1"/>
    <col min="4384" max="4384" width="10.75" style="5" customWidth="1"/>
    <col min="4385" max="4385" width="7.125" style="5" customWidth="1"/>
    <col min="4386" max="4608" width="9" style="5"/>
    <col min="4609" max="4609" width="1.25" style="5" customWidth="1"/>
    <col min="4610" max="4610" width="1.375" style="5" customWidth="1"/>
    <col min="4611" max="4611" width="5.5" style="5" customWidth="1"/>
    <col min="4612" max="4612" width="3.5" style="5" customWidth="1"/>
    <col min="4613" max="4613" width="13.25" style="5" customWidth="1"/>
    <col min="4614" max="4614" width="7.625" style="5" customWidth="1"/>
    <col min="4615" max="4615" width="1.25" style="5" customWidth="1"/>
    <col min="4616" max="4616" width="7.625" style="5" customWidth="1"/>
    <col min="4617" max="4617" width="1.375" style="5" customWidth="1"/>
    <col min="4618" max="4618" width="8.25" style="5" customWidth="1"/>
    <col min="4619" max="4619" width="1.125" style="5" customWidth="1"/>
    <col min="4620" max="4620" width="7.5" style="5" customWidth="1"/>
    <col min="4621" max="4621" width="1.25" style="5" customWidth="1"/>
    <col min="4622" max="4622" width="7.375" style="5" customWidth="1"/>
    <col min="4623" max="4623" width="1.125" style="5" customWidth="1"/>
    <col min="4624" max="4624" width="7.5" style="5" customWidth="1"/>
    <col min="4625" max="4625" width="1.125" style="5" customWidth="1"/>
    <col min="4626" max="4626" width="7.25" style="5" customWidth="1"/>
    <col min="4627" max="4627" width="1" style="5" customWidth="1"/>
    <col min="4628" max="4628" width="7.5" style="5" customWidth="1"/>
    <col min="4629" max="4629" width="1.125" style="5" customWidth="1"/>
    <col min="4630" max="4630" width="7.75" style="5" customWidth="1"/>
    <col min="4631" max="4631" width="0.75" style="5" customWidth="1"/>
    <col min="4632" max="4632" width="7.875" style="5" customWidth="1"/>
    <col min="4633" max="4633" width="1.125" style="5" customWidth="1"/>
    <col min="4634" max="4634" width="7.875" style="5" customWidth="1"/>
    <col min="4635" max="4635" width="0.875" style="5" customWidth="1"/>
    <col min="4636" max="4636" width="7.875" style="5" customWidth="1"/>
    <col min="4637" max="4637" width="1" style="5" customWidth="1"/>
    <col min="4638" max="4638" width="2.375" style="5" customWidth="1"/>
    <col min="4639" max="4639" width="15" style="5" customWidth="1"/>
    <col min="4640" max="4640" width="10.75" style="5" customWidth="1"/>
    <col min="4641" max="4641" width="7.125" style="5" customWidth="1"/>
    <col min="4642" max="4864" width="9" style="5"/>
    <col min="4865" max="4865" width="1.25" style="5" customWidth="1"/>
    <col min="4866" max="4866" width="1.375" style="5" customWidth="1"/>
    <col min="4867" max="4867" width="5.5" style="5" customWidth="1"/>
    <col min="4868" max="4868" width="3.5" style="5" customWidth="1"/>
    <col min="4869" max="4869" width="13.25" style="5" customWidth="1"/>
    <col min="4870" max="4870" width="7.625" style="5" customWidth="1"/>
    <col min="4871" max="4871" width="1.25" style="5" customWidth="1"/>
    <col min="4872" max="4872" width="7.625" style="5" customWidth="1"/>
    <col min="4873" max="4873" width="1.375" style="5" customWidth="1"/>
    <col min="4874" max="4874" width="8.25" style="5" customWidth="1"/>
    <col min="4875" max="4875" width="1.125" style="5" customWidth="1"/>
    <col min="4876" max="4876" width="7.5" style="5" customWidth="1"/>
    <col min="4877" max="4877" width="1.25" style="5" customWidth="1"/>
    <col min="4878" max="4878" width="7.375" style="5" customWidth="1"/>
    <col min="4879" max="4879" width="1.125" style="5" customWidth="1"/>
    <col min="4880" max="4880" width="7.5" style="5" customWidth="1"/>
    <col min="4881" max="4881" width="1.125" style="5" customWidth="1"/>
    <col min="4882" max="4882" width="7.25" style="5" customWidth="1"/>
    <col min="4883" max="4883" width="1" style="5" customWidth="1"/>
    <col min="4884" max="4884" width="7.5" style="5" customWidth="1"/>
    <col min="4885" max="4885" width="1.125" style="5" customWidth="1"/>
    <col min="4886" max="4886" width="7.75" style="5" customWidth="1"/>
    <col min="4887" max="4887" width="0.75" style="5" customWidth="1"/>
    <col min="4888" max="4888" width="7.875" style="5" customWidth="1"/>
    <col min="4889" max="4889" width="1.125" style="5" customWidth="1"/>
    <col min="4890" max="4890" width="7.875" style="5" customWidth="1"/>
    <col min="4891" max="4891" width="0.875" style="5" customWidth="1"/>
    <col min="4892" max="4892" width="7.875" style="5" customWidth="1"/>
    <col min="4893" max="4893" width="1" style="5" customWidth="1"/>
    <col min="4894" max="4894" width="2.375" style="5" customWidth="1"/>
    <col min="4895" max="4895" width="15" style="5" customWidth="1"/>
    <col min="4896" max="4896" width="10.75" style="5" customWidth="1"/>
    <col min="4897" max="4897" width="7.125" style="5" customWidth="1"/>
    <col min="4898" max="5120" width="9" style="5"/>
    <col min="5121" max="5121" width="1.25" style="5" customWidth="1"/>
    <col min="5122" max="5122" width="1.375" style="5" customWidth="1"/>
    <col min="5123" max="5123" width="5.5" style="5" customWidth="1"/>
    <col min="5124" max="5124" width="3.5" style="5" customWidth="1"/>
    <col min="5125" max="5125" width="13.25" style="5" customWidth="1"/>
    <col min="5126" max="5126" width="7.625" style="5" customWidth="1"/>
    <col min="5127" max="5127" width="1.25" style="5" customWidth="1"/>
    <col min="5128" max="5128" width="7.625" style="5" customWidth="1"/>
    <col min="5129" max="5129" width="1.375" style="5" customWidth="1"/>
    <col min="5130" max="5130" width="8.25" style="5" customWidth="1"/>
    <col min="5131" max="5131" width="1.125" style="5" customWidth="1"/>
    <col min="5132" max="5132" width="7.5" style="5" customWidth="1"/>
    <col min="5133" max="5133" width="1.25" style="5" customWidth="1"/>
    <col min="5134" max="5134" width="7.375" style="5" customWidth="1"/>
    <col min="5135" max="5135" width="1.125" style="5" customWidth="1"/>
    <col min="5136" max="5136" width="7.5" style="5" customWidth="1"/>
    <col min="5137" max="5137" width="1.125" style="5" customWidth="1"/>
    <col min="5138" max="5138" width="7.25" style="5" customWidth="1"/>
    <col min="5139" max="5139" width="1" style="5" customWidth="1"/>
    <col min="5140" max="5140" width="7.5" style="5" customWidth="1"/>
    <col min="5141" max="5141" width="1.125" style="5" customWidth="1"/>
    <col min="5142" max="5142" width="7.75" style="5" customWidth="1"/>
    <col min="5143" max="5143" width="0.75" style="5" customWidth="1"/>
    <col min="5144" max="5144" width="7.875" style="5" customWidth="1"/>
    <col min="5145" max="5145" width="1.125" style="5" customWidth="1"/>
    <col min="5146" max="5146" width="7.875" style="5" customWidth="1"/>
    <col min="5147" max="5147" width="0.875" style="5" customWidth="1"/>
    <col min="5148" max="5148" width="7.875" style="5" customWidth="1"/>
    <col min="5149" max="5149" width="1" style="5" customWidth="1"/>
    <col min="5150" max="5150" width="2.375" style="5" customWidth="1"/>
    <col min="5151" max="5151" width="15" style="5" customWidth="1"/>
    <col min="5152" max="5152" width="10.75" style="5" customWidth="1"/>
    <col min="5153" max="5153" width="7.125" style="5" customWidth="1"/>
    <col min="5154" max="5376" width="9" style="5"/>
    <col min="5377" max="5377" width="1.25" style="5" customWidth="1"/>
    <col min="5378" max="5378" width="1.375" style="5" customWidth="1"/>
    <col min="5379" max="5379" width="5.5" style="5" customWidth="1"/>
    <col min="5380" max="5380" width="3.5" style="5" customWidth="1"/>
    <col min="5381" max="5381" width="13.25" style="5" customWidth="1"/>
    <col min="5382" max="5382" width="7.625" style="5" customWidth="1"/>
    <col min="5383" max="5383" width="1.25" style="5" customWidth="1"/>
    <col min="5384" max="5384" width="7.625" style="5" customWidth="1"/>
    <col min="5385" max="5385" width="1.375" style="5" customWidth="1"/>
    <col min="5386" max="5386" width="8.25" style="5" customWidth="1"/>
    <col min="5387" max="5387" width="1.125" style="5" customWidth="1"/>
    <col min="5388" max="5388" width="7.5" style="5" customWidth="1"/>
    <col min="5389" max="5389" width="1.25" style="5" customWidth="1"/>
    <col min="5390" max="5390" width="7.375" style="5" customWidth="1"/>
    <col min="5391" max="5391" width="1.125" style="5" customWidth="1"/>
    <col min="5392" max="5392" width="7.5" style="5" customWidth="1"/>
    <col min="5393" max="5393" width="1.125" style="5" customWidth="1"/>
    <col min="5394" max="5394" width="7.25" style="5" customWidth="1"/>
    <col min="5395" max="5395" width="1" style="5" customWidth="1"/>
    <col min="5396" max="5396" width="7.5" style="5" customWidth="1"/>
    <col min="5397" max="5397" width="1.125" style="5" customWidth="1"/>
    <col min="5398" max="5398" width="7.75" style="5" customWidth="1"/>
    <col min="5399" max="5399" width="0.75" style="5" customWidth="1"/>
    <col min="5400" max="5400" width="7.875" style="5" customWidth="1"/>
    <col min="5401" max="5401" width="1.125" style="5" customWidth="1"/>
    <col min="5402" max="5402" width="7.875" style="5" customWidth="1"/>
    <col min="5403" max="5403" width="0.875" style="5" customWidth="1"/>
    <col min="5404" max="5404" width="7.875" style="5" customWidth="1"/>
    <col min="5405" max="5405" width="1" style="5" customWidth="1"/>
    <col min="5406" max="5406" width="2.375" style="5" customWidth="1"/>
    <col min="5407" max="5407" width="15" style="5" customWidth="1"/>
    <col min="5408" max="5408" width="10.75" style="5" customWidth="1"/>
    <col min="5409" max="5409" width="7.125" style="5" customWidth="1"/>
    <col min="5410" max="5632" width="9" style="5"/>
    <col min="5633" max="5633" width="1.25" style="5" customWidth="1"/>
    <col min="5634" max="5634" width="1.375" style="5" customWidth="1"/>
    <col min="5635" max="5635" width="5.5" style="5" customWidth="1"/>
    <col min="5636" max="5636" width="3.5" style="5" customWidth="1"/>
    <col min="5637" max="5637" width="13.25" style="5" customWidth="1"/>
    <col min="5638" max="5638" width="7.625" style="5" customWidth="1"/>
    <col min="5639" max="5639" width="1.25" style="5" customWidth="1"/>
    <col min="5640" max="5640" width="7.625" style="5" customWidth="1"/>
    <col min="5641" max="5641" width="1.375" style="5" customWidth="1"/>
    <col min="5642" max="5642" width="8.25" style="5" customWidth="1"/>
    <col min="5643" max="5643" width="1.125" style="5" customWidth="1"/>
    <col min="5644" max="5644" width="7.5" style="5" customWidth="1"/>
    <col min="5645" max="5645" width="1.25" style="5" customWidth="1"/>
    <col min="5646" max="5646" width="7.375" style="5" customWidth="1"/>
    <col min="5647" max="5647" width="1.125" style="5" customWidth="1"/>
    <col min="5648" max="5648" width="7.5" style="5" customWidth="1"/>
    <col min="5649" max="5649" width="1.125" style="5" customWidth="1"/>
    <col min="5650" max="5650" width="7.25" style="5" customWidth="1"/>
    <col min="5651" max="5651" width="1" style="5" customWidth="1"/>
    <col min="5652" max="5652" width="7.5" style="5" customWidth="1"/>
    <col min="5653" max="5653" width="1.125" style="5" customWidth="1"/>
    <col min="5654" max="5654" width="7.75" style="5" customWidth="1"/>
    <col min="5655" max="5655" width="0.75" style="5" customWidth="1"/>
    <col min="5656" max="5656" width="7.875" style="5" customWidth="1"/>
    <col min="5657" max="5657" width="1.125" style="5" customWidth="1"/>
    <col min="5658" max="5658" width="7.875" style="5" customWidth="1"/>
    <col min="5659" max="5659" width="0.875" style="5" customWidth="1"/>
    <col min="5660" max="5660" width="7.875" style="5" customWidth="1"/>
    <col min="5661" max="5661" width="1" style="5" customWidth="1"/>
    <col min="5662" max="5662" width="2.375" style="5" customWidth="1"/>
    <col min="5663" max="5663" width="15" style="5" customWidth="1"/>
    <col min="5664" max="5664" width="10.75" style="5" customWidth="1"/>
    <col min="5665" max="5665" width="7.125" style="5" customWidth="1"/>
    <col min="5666" max="5888" width="9" style="5"/>
    <col min="5889" max="5889" width="1.25" style="5" customWidth="1"/>
    <col min="5890" max="5890" width="1.375" style="5" customWidth="1"/>
    <col min="5891" max="5891" width="5.5" style="5" customWidth="1"/>
    <col min="5892" max="5892" width="3.5" style="5" customWidth="1"/>
    <col min="5893" max="5893" width="13.25" style="5" customWidth="1"/>
    <col min="5894" max="5894" width="7.625" style="5" customWidth="1"/>
    <col min="5895" max="5895" width="1.25" style="5" customWidth="1"/>
    <col min="5896" max="5896" width="7.625" style="5" customWidth="1"/>
    <col min="5897" max="5897" width="1.375" style="5" customWidth="1"/>
    <col min="5898" max="5898" width="8.25" style="5" customWidth="1"/>
    <col min="5899" max="5899" width="1.125" style="5" customWidth="1"/>
    <col min="5900" max="5900" width="7.5" style="5" customWidth="1"/>
    <col min="5901" max="5901" width="1.25" style="5" customWidth="1"/>
    <col min="5902" max="5902" width="7.375" style="5" customWidth="1"/>
    <col min="5903" max="5903" width="1.125" style="5" customWidth="1"/>
    <col min="5904" max="5904" width="7.5" style="5" customWidth="1"/>
    <col min="5905" max="5905" width="1.125" style="5" customWidth="1"/>
    <col min="5906" max="5906" width="7.25" style="5" customWidth="1"/>
    <col min="5907" max="5907" width="1" style="5" customWidth="1"/>
    <col min="5908" max="5908" width="7.5" style="5" customWidth="1"/>
    <col min="5909" max="5909" width="1.125" style="5" customWidth="1"/>
    <col min="5910" max="5910" width="7.75" style="5" customWidth="1"/>
    <col min="5911" max="5911" width="0.75" style="5" customWidth="1"/>
    <col min="5912" max="5912" width="7.875" style="5" customWidth="1"/>
    <col min="5913" max="5913" width="1.125" style="5" customWidth="1"/>
    <col min="5914" max="5914" width="7.875" style="5" customWidth="1"/>
    <col min="5915" max="5915" width="0.875" style="5" customWidth="1"/>
    <col min="5916" max="5916" width="7.875" style="5" customWidth="1"/>
    <col min="5917" max="5917" width="1" style="5" customWidth="1"/>
    <col min="5918" max="5918" width="2.375" style="5" customWidth="1"/>
    <col min="5919" max="5919" width="15" style="5" customWidth="1"/>
    <col min="5920" max="5920" width="10.75" style="5" customWidth="1"/>
    <col min="5921" max="5921" width="7.125" style="5" customWidth="1"/>
    <col min="5922" max="6144" width="9" style="5"/>
    <col min="6145" max="6145" width="1.25" style="5" customWidth="1"/>
    <col min="6146" max="6146" width="1.375" style="5" customWidth="1"/>
    <col min="6147" max="6147" width="5.5" style="5" customWidth="1"/>
    <col min="6148" max="6148" width="3.5" style="5" customWidth="1"/>
    <col min="6149" max="6149" width="13.25" style="5" customWidth="1"/>
    <col min="6150" max="6150" width="7.625" style="5" customWidth="1"/>
    <col min="6151" max="6151" width="1.25" style="5" customWidth="1"/>
    <col min="6152" max="6152" width="7.625" style="5" customWidth="1"/>
    <col min="6153" max="6153" width="1.375" style="5" customWidth="1"/>
    <col min="6154" max="6154" width="8.25" style="5" customWidth="1"/>
    <col min="6155" max="6155" width="1.125" style="5" customWidth="1"/>
    <col min="6156" max="6156" width="7.5" style="5" customWidth="1"/>
    <col min="6157" max="6157" width="1.25" style="5" customWidth="1"/>
    <col min="6158" max="6158" width="7.375" style="5" customWidth="1"/>
    <col min="6159" max="6159" width="1.125" style="5" customWidth="1"/>
    <col min="6160" max="6160" width="7.5" style="5" customWidth="1"/>
    <col min="6161" max="6161" width="1.125" style="5" customWidth="1"/>
    <col min="6162" max="6162" width="7.25" style="5" customWidth="1"/>
    <col min="6163" max="6163" width="1" style="5" customWidth="1"/>
    <col min="6164" max="6164" width="7.5" style="5" customWidth="1"/>
    <col min="6165" max="6165" width="1.125" style="5" customWidth="1"/>
    <col min="6166" max="6166" width="7.75" style="5" customWidth="1"/>
    <col min="6167" max="6167" width="0.75" style="5" customWidth="1"/>
    <col min="6168" max="6168" width="7.875" style="5" customWidth="1"/>
    <col min="6169" max="6169" width="1.125" style="5" customWidth="1"/>
    <col min="6170" max="6170" width="7.875" style="5" customWidth="1"/>
    <col min="6171" max="6171" width="0.875" style="5" customWidth="1"/>
    <col min="6172" max="6172" width="7.875" style="5" customWidth="1"/>
    <col min="6173" max="6173" width="1" style="5" customWidth="1"/>
    <col min="6174" max="6174" width="2.375" style="5" customWidth="1"/>
    <col min="6175" max="6175" width="15" style="5" customWidth="1"/>
    <col min="6176" max="6176" width="10.75" style="5" customWidth="1"/>
    <col min="6177" max="6177" width="7.125" style="5" customWidth="1"/>
    <col min="6178" max="6400" width="9" style="5"/>
    <col min="6401" max="6401" width="1.25" style="5" customWidth="1"/>
    <col min="6402" max="6402" width="1.375" style="5" customWidth="1"/>
    <col min="6403" max="6403" width="5.5" style="5" customWidth="1"/>
    <col min="6404" max="6404" width="3.5" style="5" customWidth="1"/>
    <col min="6405" max="6405" width="13.25" style="5" customWidth="1"/>
    <col min="6406" max="6406" width="7.625" style="5" customWidth="1"/>
    <col min="6407" max="6407" width="1.25" style="5" customWidth="1"/>
    <col min="6408" max="6408" width="7.625" style="5" customWidth="1"/>
    <col min="6409" max="6409" width="1.375" style="5" customWidth="1"/>
    <col min="6410" max="6410" width="8.25" style="5" customWidth="1"/>
    <col min="6411" max="6411" width="1.125" style="5" customWidth="1"/>
    <col min="6412" max="6412" width="7.5" style="5" customWidth="1"/>
    <col min="6413" max="6413" width="1.25" style="5" customWidth="1"/>
    <col min="6414" max="6414" width="7.375" style="5" customWidth="1"/>
    <col min="6415" max="6415" width="1.125" style="5" customWidth="1"/>
    <col min="6416" max="6416" width="7.5" style="5" customWidth="1"/>
    <col min="6417" max="6417" width="1.125" style="5" customWidth="1"/>
    <col min="6418" max="6418" width="7.25" style="5" customWidth="1"/>
    <col min="6419" max="6419" width="1" style="5" customWidth="1"/>
    <col min="6420" max="6420" width="7.5" style="5" customWidth="1"/>
    <col min="6421" max="6421" width="1.125" style="5" customWidth="1"/>
    <col min="6422" max="6422" width="7.75" style="5" customWidth="1"/>
    <col min="6423" max="6423" width="0.75" style="5" customWidth="1"/>
    <col min="6424" max="6424" width="7.875" style="5" customWidth="1"/>
    <col min="6425" max="6425" width="1.125" style="5" customWidth="1"/>
    <col min="6426" max="6426" width="7.875" style="5" customWidth="1"/>
    <col min="6427" max="6427" width="0.875" style="5" customWidth="1"/>
    <col min="6428" max="6428" width="7.875" style="5" customWidth="1"/>
    <col min="6429" max="6429" width="1" style="5" customWidth="1"/>
    <col min="6430" max="6430" width="2.375" style="5" customWidth="1"/>
    <col min="6431" max="6431" width="15" style="5" customWidth="1"/>
    <col min="6432" max="6432" width="10.75" style="5" customWidth="1"/>
    <col min="6433" max="6433" width="7.125" style="5" customWidth="1"/>
    <col min="6434" max="6656" width="9" style="5"/>
    <col min="6657" max="6657" width="1.25" style="5" customWidth="1"/>
    <col min="6658" max="6658" width="1.375" style="5" customWidth="1"/>
    <col min="6659" max="6659" width="5.5" style="5" customWidth="1"/>
    <col min="6660" max="6660" width="3.5" style="5" customWidth="1"/>
    <col min="6661" max="6661" width="13.25" style="5" customWidth="1"/>
    <col min="6662" max="6662" width="7.625" style="5" customWidth="1"/>
    <col min="6663" max="6663" width="1.25" style="5" customWidth="1"/>
    <col min="6664" max="6664" width="7.625" style="5" customWidth="1"/>
    <col min="6665" max="6665" width="1.375" style="5" customWidth="1"/>
    <col min="6666" max="6666" width="8.25" style="5" customWidth="1"/>
    <col min="6667" max="6667" width="1.125" style="5" customWidth="1"/>
    <col min="6668" max="6668" width="7.5" style="5" customWidth="1"/>
    <col min="6669" max="6669" width="1.25" style="5" customWidth="1"/>
    <col min="6670" max="6670" width="7.375" style="5" customWidth="1"/>
    <col min="6671" max="6671" width="1.125" style="5" customWidth="1"/>
    <col min="6672" max="6672" width="7.5" style="5" customWidth="1"/>
    <col min="6673" max="6673" width="1.125" style="5" customWidth="1"/>
    <col min="6674" max="6674" width="7.25" style="5" customWidth="1"/>
    <col min="6675" max="6675" width="1" style="5" customWidth="1"/>
    <col min="6676" max="6676" width="7.5" style="5" customWidth="1"/>
    <col min="6677" max="6677" width="1.125" style="5" customWidth="1"/>
    <col min="6678" max="6678" width="7.75" style="5" customWidth="1"/>
    <col min="6679" max="6679" width="0.75" style="5" customWidth="1"/>
    <col min="6680" max="6680" width="7.875" style="5" customWidth="1"/>
    <col min="6681" max="6681" width="1.125" style="5" customWidth="1"/>
    <col min="6682" max="6682" width="7.875" style="5" customWidth="1"/>
    <col min="6683" max="6683" width="0.875" style="5" customWidth="1"/>
    <col min="6684" max="6684" width="7.875" style="5" customWidth="1"/>
    <col min="6685" max="6685" width="1" style="5" customWidth="1"/>
    <col min="6686" max="6686" width="2.375" style="5" customWidth="1"/>
    <col min="6687" max="6687" width="15" style="5" customWidth="1"/>
    <col min="6688" max="6688" width="10.75" style="5" customWidth="1"/>
    <col min="6689" max="6689" width="7.125" style="5" customWidth="1"/>
    <col min="6690" max="6912" width="9" style="5"/>
    <col min="6913" max="6913" width="1.25" style="5" customWidth="1"/>
    <col min="6914" max="6914" width="1.375" style="5" customWidth="1"/>
    <col min="6915" max="6915" width="5.5" style="5" customWidth="1"/>
    <col min="6916" max="6916" width="3.5" style="5" customWidth="1"/>
    <col min="6917" max="6917" width="13.25" style="5" customWidth="1"/>
    <col min="6918" max="6918" width="7.625" style="5" customWidth="1"/>
    <col min="6919" max="6919" width="1.25" style="5" customWidth="1"/>
    <col min="6920" max="6920" width="7.625" style="5" customWidth="1"/>
    <col min="6921" max="6921" width="1.375" style="5" customWidth="1"/>
    <col min="6922" max="6922" width="8.25" style="5" customWidth="1"/>
    <col min="6923" max="6923" width="1.125" style="5" customWidth="1"/>
    <col min="6924" max="6924" width="7.5" style="5" customWidth="1"/>
    <col min="6925" max="6925" width="1.25" style="5" customWidth="1"/>
    <col min="6926" max="6926" width="7.375" style="5" customWidth="1"/>
    <col min="6927" max="6927" width="1.125" style="5" customWidth="1"/>
    <col min="6928" max="6928" width="7.5" style="5" customWidth="1"/>
    <col min="6929" max="6929" width="1.125" style="5" customWidth="1"/>
    <col min="6930" max="6930" width="7.25" style="5" customWidth="1"/>
    <col min="6931" max="6931" width="1" style="5" customWidth="1"/>
    <col min="6932" max="6932" width="7.5" style="5" customWidth="1"/>
    <col min="6933" max="6933" width="1.125" style="5" customWidth="1"/>
    <col min="6934" max="6934" width="7.75" style="5" customWidth="1"/>
    <col min="6935" max="6935" width="0.75" style="5" customWidth="1"/>
    <col min="6936" max="6936" width="7.875" style="5" customWidth="1"/>
    <col min="6937" max="6937" width="1.125" style="5" customWidth="1"/>
    <col min="6938" max="6938" width="7.875" style="5" customWidth="1"/>
    <col min="6939" max="6939" width="0.875" style="5" customWidth="1"/>
    <col min="6940" max="6940" width="7.875" style="5" customWidth="1"/>
    <col min="6941" max="6941" width="1" style="5" customWidth="1"/>
    <col min="6942" max="6942" width="2.375" style="5" customWidth="1"/>
    <col min="6943" max="6943" width="15" style="5" customWidth="1"/>
    <col min="6944" max="6944" width="10.75" style="5" customWidth="1"/>
    <col min="6945" max="6945" width="7.125" style="5" customWidth="1"/>
    <col min="6946" max="7168" width="9" style="5"/>
    <col min="7169" max="7169" width="1.25" style="5" customWidth="1"/>
    <col min="7170" max="7170" width="1.375" style="5" customWidth="1"/>
    <col min="7171" max="7171" width="5.5" style="5" customWidth="1"/>
    <col min="7172" max="7172" width="3.5" style="5" customWidth="1"/>
    <col min="7173" max="7173" width="13.25" style="5" customWidth="1"/>
    <col min="7174" max="7174" width="7.625" style="5" customWidth="1"/>
    <col min="7175" max="7175" width="1.25" style="5" customWidth="1"/>
    <col min="7176" max="7176" width="7.625" style="5" customWidth="1"/>
    <col min="7177" max="7177" width="1.375" style="5" customWidth="1"/>
    <col min="7178" max="7178" width="8.25" style="5" customWidth="1"/>
    <col min="7179" max="7179" width="1.125" style="5" customWidth="1"/>
    <col min="7180" max="7180" width="7.5" style="5" customWidth="1"/>
    <col min="7181" max="7181" width="1.25" style="5" customWidth="1"/>
    <col min="7182" max="7182" width="7.375" style="5" customWidth="1"/>
    <col min="7183" max="7183" width="1.125" style="5" customWidth="1"/>
    <col min="7184" max="7184" width="7.5" style="5" customWidth="1"/>
    <col min="7185" max="7185" width="1.125" style="5" customWidth="1"/>
    <col min="7186" max="7186" width="7.25" style="5" customWidth="1"/>
    <col min="7187" max="7187" width="1" style="5" customWidth="1"/>
    <col min="7188" max="7188" width="7.5" style="5" customWidth="1"/>
    <col min="7189" max="7189" width="1.125" style="5" customWidth="1"/>
    <col min="7190" max="7190" width="7.75" style="5" customWidth="1"/>
    <col min="7191" max="7191" width="0.75" style="5" customWidth="1"/>
    <col min="7192" max="7192" width="7.875" style="5" customWidth="1"/>
    <col min="7193" max="7193" width="1.125" style="5" customWidth="1"/>
    <col min="7194" max="7194" width="7.875" style="5" customWidth="1"/>
    <col min="7195" max="7195" width="0.875" style="5" customWidth="1"/>
    <col min="7196" max="7196" width="7.875" style="5" customWidth="1"/>
    <col min="7197" max="7197" width="1" style="5" customWidth="1"/>
    <col min="7198" max="7198" width="2.375" style="5" customWidth="1"/>
    <col min="7199" max="7199" width="15" style="5" customWidth="1"/>
    <col min="7200" max="7200" width="10.75" style="5" customWidth="1"/>
    <col min="7201" max="7201" width="7.125" style="5" customWidth="1"/>
    <col min="7202" max="7424" width="9" style="5"/>
    <col min="7425" max="7425" width="1.25" style="5" customWidth="1"/>
    <col min="7426" max="7426" width="1.375" style="5" customWidth="1"/>
    <col min="7427" max="7427" width="5.5" style="5" customWidth="1"/>
    <col min="7428" max="7428" width="3.5" style="5" customWidth="1"/>
    <col min="7429" max="7429" width="13.25" style="5" customWidth="1"/>
    <col min="7430" max="7430" width="7.625" style="5" customWidth="1"/>
    <col min="7431" max="7431" width="1.25" style="5" customWidth="1"/>
    <col min="7432" max="7432" width="7.625" style="5" customWidth="1"/>
    <col min="7433" max="7433" width="1.375" style="5" customWidth="1"/>
    <col min="7434" max="7434" width="8.25" style="5" customWidth="1"/>
    <col min="7435" max="7435" width="1.125" style="5" customWidth="1"/>
    <col min="7436" max="7436" width="7.5" style="5" customWidth="1"/>
    <col min="7437" max="7437" width="1.25" style="5" customWidth="1"/>
    <col min="7438" max="7438" width="7.375" style="5" customWidth="1"/>
    <col min="7439" max="7439" width="1.125" style="5" customWidth="1"/>
    <col min="7440" max="7440" width="7.5" style="5" customWidth="1"/>
    <col min="7441" max="7441" width="1.125" style="5" customWidth="1"/>
    <col min="7442" max="7442" width="7.25" style="5" customWidth="1"/>
    <col min="7443" max="7443" width="1" style="5" customWidth="1"/>
    <col min="7444" max="7444" width="7.5" style="5" customWidth="1"/>
    <col min="7445" max="7445" width="1.125" style="5" customWidth="1"/>
    <col min="7446" max="7446" width="7.75" style="5" customWidth="1"/>
    <col min="7447" max="7447" width="0.75" style="5" customWidth="1"/>
    <col min="7448" max="7448" width="7.875" style="5" customWidth="1"/>
    <col min="7449" max="7449" width="1.125" style="5" customWidth="1"/>
    <col min="7450" max="7450" width="7.875" style="5" customWidth="1"/>
    <col min="7451" max="7451" width="0.875" style="5" customWidth="1"/>
    <col min="7452" max="7452" width="7.875" style="5" customWidth="1"/>
    <col min="7453" max="7453" width="1" style="5" customWidth="1"/>
    <col min="7454" max="7454" width="2.375" style="5" customWidth="1"/>
    <col min="7455" max="7455" width="15" style="5" customWidth="1"/>
    <col min="7456" max="7456" width="10.75" style="5" customWidth="1"/>
    <col min="7457" max="7457" width="7.125" style="5" customWidth="1"/>
    <col min="7458" max="7680" width="9" style="5"/>
    <col min="7681" max="7681" width="1.25" style="5" customWidth="1"/>
    <col min="7682" max="7682" width="1.375" style="5" customWidth="1"/>
    <col min="7683" max="7683" width="5.5" style="5" customWidth="1"/>
    <col min="7684" max="7684" width="3.5" style="5" customWidth="1"/>
    <col min="7685" max="7685" width="13.25" style="5" customWidth="1"/>
    <col min="7686" max="7686" width="7.625" style="5" customWidth="1"/>
    <col min="7687" max="7687" width="1.25" style="5" customWidth="1"/>
    <col min="7688" max="7688" width="7.625" style="5" customWidth="1"/>
    <col min="7689" max="7689" width="1.375" style="5" customWidth="1"/>
    <col min="7690" max="7690" width="8.25" style="5" customWidth="1"/>
    <col min="7691" max="7691" width="1.125" style="5" customWidth="1"/>
    <col min="7692" max="7692" width="7.5" style="5" customWidth="1"/>
    <col min="7693" max="7693" width="1.25" style="5" customWidth="1"/>
    <col min="7694" max="7694" width="7.375" style="5" customWidth="1"/>
    <col min="7695" max="7695" width="1.125" style="5" customWidth="1"/>
    <col min="7696" max="7696" width="7.5" style="5" customWidth="1"/>
    <col min="7697" max="7697" width="1.125" style="5" customWidth="1"/>
    <col min="7698" max="7698" width="7.25" style="5" customWidth="1"/>
    <col min="7699" max="7699" width="1" style="5" customWidth="1"/>
    <col min="7700" max="7700" width="7.5" style="5" customWidth="1"/>
    <col min="7701" max="7701" width="1.125" style="5" customWidth="1"/>
    <col min="7702" max="7702" width="7.75" style="5" customWidth="1"/>
    <col min="7703" max="7703" width="0.75" style="5" customWidth="1"/>
    <col min="7704" max="7704" width="7.875" style="5" customWidth="1"/>
    <col min="7705" max="7705" width="1.125" style="5" customWidth="1"/>
    <col min="7706" max="7706" width="7.875" style="5" customWidth="1"/>
    <col min="7707" max="7707" width="0.875" style="5" customWidth="1"/>
    <col min="7708" max="7708" width="7.875" style="5" customWidth="1"/>
    <col min="7709" max="7709" width="1" style="5" customWidth="1"/>
    <col min="7710" max="7710" width="2.375" style="5" customWidth="1"/>
    <col min="7711" max="7711" width="15" style="5" customWidth="1"/>
    <col min="7712" max="7712" width="10.75" style="5" customWidth="1"/>
    <col min="7713" max="7713" width="7.125" style="5" customWidth="1"/>
    <col min="7714" max="7936" width="9" style="5"/>
    <col min="7937" max="7937" width="1.25" style="5" customWidth="1"/>
    <col min="7938" max="7938" width="1.375" style="5" customWidth="1"/>
    <col min="7939" max="7939" width="5.5" style="5" customWidth="1"/>
    <col min="7940" max="7940" width="3.5" style="5" customWidth="1"/>
    <col min="7941" max="7941" width="13.25" style="5" customWidth="1"/>
    <col min="7942" max="7942" width="7.625" style="5" customWidth="1"/>
    <col min="7943" max="7943" width="1.25" style="5" customWidth="1"/>
    <col min="7944" max="7944" width="7.625" style="5" customWidth="1"/>
    <col min="7945" max="7945" width="1.375" style="5" customWidth="1"/>
    <col min="7946" max="7946" width="8.25" style="5" customWidth="1"/>
    <col min="7947" max="7947" width="1.125" style="5" customWidth="1"/>
    <col min="7948" max="7948" width="7.5" style="5" customWidth="1"/>
    <col min="7949" max="7949" width="1.25" style="5" customWidth="1"/>
    <col min="7950" max="7950" width="7.375" style="5" customWidth="1"/>
    <col min="7951" max="7951" width="1.125" style="5" customWidth="1"/>
    <col min="7952" max="7952" width="7.5" style="5" customWidth="1"/>
    <col min="7953" max="7953" width="1.125" style="5" customWidth="1"/>
    <col min="7954" max="7954" width="7.25" style="5" customWidth="1"/>
    <col min="7955" max="7955" width="1" style="5" customWidth="1"/>
    <col min="7956" max="7956" width="7.5" style="5" customWidth="1"/>
    <col min="7957" max="7957" width="1.125" style="5" customWidth="1"/>
    <col min="7958" max="7958" width="7.75" style="5" customWidth="1"/>
    <col min="7959" max="7959" width="0.75" style="5" customWidth="1"/>
    <col min="7960" max="7960" width="7.875" style="5" customWidth="1"/>
    <col min="7961" max="7961" width="1.125" style="5" customWidth="1"/>
    <col min="7962" max="7962" width="7.875" style="5" customWidth="1"/>
    <col min="7963" max="7963" width="0.875" style="5" customWidth="1"/>
    <col min="7964" max="7964" width="7.875" style="5" customWidth="1"/>
    <col min="7965" max="7965" width="1" style="5" customWidth="1"/>
    <col min="7966" max="7966" width="2.375" style="5" customWidth="1"/>
    <col min="7967" max="7967" width="15" style="5" customWidth="1"/>
    <col min="7968" max="7968" width="10.75" style="5" customWidth="1"/>
    <col min="7969" max="7969" width="7.125" style="5" customWidth="1"/>
    <col min="7970" max="8192" width="9" style="5"/>
    <col min="8193" max="8193" width="1.25" style="5" customWidth="1"/>
    <col min="8194" max="8194" width="1.375" style="5" customWidth="1"/>
    <col min="8195" max="8195" width="5.5" style="5" customWidth="1"/>
    <col min="8196" max="8196" width="3.5" style="5" customWidth="1"/>
    <col min="8197" max="8197" width="13.25" style="5" customWidth="1"/>
    <col min="8198" max="8198" width="7.625" style="5" customWidth="1"/>
    <col min="8199" max="8199" width="1.25" style="5" customWidth="1"/>
    <col min="8200" max="8200" width="7.625" style="5" customWidth="1"/>
    <col min="8201" max="8201" width="1.375" style="5" customWidth="1"/>
    <col min="8202" max="8202" width="8.25" style="5" customWidth="1"/>
    <col min="8203" max="8203" width="1.125" style="5" customWidth="1"/>
    <col min="8204" max="8204" width="7.5" style="5" customWidth="1"/>
    <col min="8205" max="8205" width="1.25" style="5" customWidth="1"/>
    <col min="8206" max="8206" width="7.375" style="5" customWidth="1"/>
    <col min="8207" max="8207" width="1.125" style="5" customWidth="1"/>
    <col min="8208" max="8208" width="7.5" style="5" customWidth="1"/>
    <col min="8209" max="8209" width="1.125" style="5" customWidth="1"/>
    <col min="8210" max="8210" width="7.25" style="5" customWidth="1"/>
    <col min="8211" max="8211" width="1" style="5" customWidth="1"/>
    <col min="8212" max="8212" width="7.5" style="5" customWidth="1"/>
    <col min="8213" max="8213" width="1.125" style="5" customWidth="1"/>
    <col min="8214" max="8214" width="7.75" style="5" customWidth="1"/>
    <col min="8215" max="8215" width="0.75" style="5" customWidth="1"/>
    <col min="8216" max="8216" width="7.875" style="5" customWidth="1"/>
    <col min="8217" max="8217" width="1.125" style="5" customWidth="1"/>
    <col min="8218" max="8218" width="7.875" style="5" customWidth="1"/>
    <col min="8219" max="8219" width="0.875" style="5" customWidth="1"/>
    <col min="8220" max="8220" width="7.875" style="5" customWidth="1"/>
    <col min="8221" max="8221" width="1" style="5" customWidth="1"/>
    <col min="8222" max="8222" width="2.375" style="5" customWidth="1"/>
    <col min="8223" max="8223" width="15" style="5" customWidth="1"/>
    <col min="8224" max="8224" width="10.75" style="5" customWidth="1"/>
    <col min="8225" max="8225" width="7.125" style="5" customWidth="1"/>
    <col min="8226" max="8448" width="9" style="5"/>
    <col min="8449" max="8449" width="1.25" style="5" customWidth="1"/>
    <col min="8450" max="8450" width="1.375" style="5" customWidth="1"/>
    <col min="8451" max="8451" width="5.5" style="5" customWidth="1"/>
    <col min="8452" max="8452" width="3.5" style="5" customWidth="1"/>
    <col min="8453" max="8453" width="13.25" style="5" customWidth="1"/>
    <col min="8454" max="8454" width="7.625" style="5" customWidth="1"/>
    <col min="8455" max="8455" width="1.25" style="5" customWidth="1"/>
    <col min="8456" max="8456" width="7.625" style="5" customWidth="1"/>
    <col min="8457" max="8457" width="1.375" style="5" customWidth="1"/>
    <col min="8458" max="8458" width="8.25" style="5" customWidth="1"/>
    <col min="8459" max="8459" width="1.125" style="5" customWidth="1"/>
    <col min="8460" max="8460" width="7.5" style="5" customWidth="1"/>
    <col min="8461" max="8461" width="1.25" style="5" customWidth="1"/>
    <col min="8462" max="8462" width="7.375" style="5" customWidth="1"/>
    <col min="8463" max="8463" width="1.125" style="5" customWidth="1"/>
    <col min="8464" max="8464" width="7.5" style="5" customWidth="1"/>
    <col min="8465" max="8465" width="1.125" style="5" customWidth="1"/>
    <col min="8466" max="8466" width="7.25" style="5" customWidth="1"/>
    <col min="8467" max="8467" width="1" style="5" customWidth="1"/>
    <col min="8468" max="8468" width="7.5" style="5" customWidth="1"/>
    <col min="8469" max="8469" width="1.125" style="5" customWidth="1"/>
    <col min="8470" max="8470" width="7.75" style="5" customWidth="1"/>
    <col min="8471" max="8471" width="0.75" style="5" customWidth="1"/>
    <col min="8472" max="8472" width="7.875" style="5" customWidth="1"/>
    <col min="8473" max="8473" width="1.125" style="5" customWidth="1"/>
    <col min="8474" max="8474" width="7.875" style="5" customWidth="1"/>
    <col min="8475" max="8475" width="0.875" style="5" customWidth="1"/>
    <col min="8476" max="8476" width="7.875" style="5" customWidth="1"/>
    <col min="8477" max="8477" width="1" style="5" customWidth="1"/>
    <col min="8478" max="8478" width="2.375" style="5" customWidth="1"/>
    <col min="8479" max="8479" width="15" style="5" customWidth="1"/>
    <col min="8480" max="8480" width="10.75" style="5" customWidth="1"/>
    <col min="8481" max="8481" width="7.125" style="5" customWidth="1"/>
    <col min="8482" max="8704" width="9" style="5"/>
    <col min="8705" max="8705" width="1.25" style="5" customWidth="1"/>
    <col min="8706" max="8706" width="1.375" style="5" customWidth="1"/>
    <col min="8707" max="8707" width="5.5" style="5" customWidth="1"/>
    <col min="8708" max="8708" width="3.5" style="5" customWidth="1"/>
    <col min="8709" max="8709" width="13.25" style="5" customWidth="1"/>
    <col min="8710" max="8710" width="7.625" style="5" customWidth="1"/>
    <col min="8711" max="8711" width="1.25" style="5" customWidth="1"/>
    <col min="8712" max="8712" width="7.625" style="5" customWidth="1"/>
    <col min="8713" max="8713" width="1.375" style="5" customWidth="1"/>
    <col min="8714" max="8714" width="8.25" style="5" customWidth="1"/>
    <col min="8715" max="8715" width="1.125" style="5" customWidth="1"/>
    <col min="8716" max="8716" width="7.5" style="5" customWidth="1"/>
    <col min="8717" max="8717" width="1.25" style="5" customWidth="1"/>
    <col min="8718" max="8718" width="7.375" style="5" customWidth="1"/>
    <col min="8719" max="8719" width="1.125" style="5" customWidth="1"/>
    <col min="8720" max="8720" width="7.5" style="5" customWidth="1"/>
    <col min="8721" max="8721" width="1.125" style="5" customWidth="1"/>
    <col min="8722" max="8722" width="7.25" style="5" customWidth="1"/>
    <col min="8723" max="8723" width="1" style="5" customWidth="1"/>
    <col min="8724" max="8724" width="7.5" style="5" customWidth="1"/>
    <col min="8725" max="8725" width="1.125" style="5" customWidth="1"/>
    <col min="8726" max="8726" width="7.75" style="5" customWidth="1"/>
    <col min="8727" max="8727" width="0.75" style="5" customWidth="1"/>
    <col min="8728" max="8728" width="7.875" style="5" customWidth="1"/>
    <col min="8729" max="8729" width="1.125" style="5" customWidth="1"/>
    <col min="8730" max="8730" width="7.875" style="5" customWidth="1"/>
    <col min="8731" max="8731" width="0.875" style="5" customWidth="1"/>
    <col min="8732" max="8732" width="7.875" style="5" customWidth="1"/>
    <col min="8733" max="8733" width="1" style="5" customWidth="1"/>
    <col min="8734" max="8734" width="2.375" style="5" customWidth="1"/>
    <col min="8735" max="8735" width="15" style="5" customWidth="1"/>
    <col min="8736" max="8736" width="10.75" style="5" customWidth="1"/>
    <col min="8737" max="8737" width="7.125" style="5" customWidth="1"/>
    <col min="8738" max="8960" width="9" style="5"/>
    <col min="8961" max="8961" width="1.25" style="5" customWidth="1"/>
    <col min="8962" max="8962" width="1.375" style="5" customWidth="1"/>
    <col min="8963" max="8963" width="5.5" style="5" customWidth="1"/>
    <col min="8964" max="8964" width="3.5" style="5" customWidth="1"/>
    <col min="8965" max="8965" width="13.25" style="5" customWidth="1"/>
    <col min="8966" max="8966" width="7.625" style="5" customWidth="1"/>
    <col min="8967" max="8967" width="1.25" style="5" customWidth="1"/>
    <col min="8968" max="8968" width="7.625" style="5" customWidth="1"/>
    <col min="8969" max="8969" width="1.375" style="5" customWidth="1"/>
    <col min="8970" max="8970" width="8.25" style="5" customWidth="1"/>
    <col min="8971" max="8971" width="1.125" style="5" customWidth="1"/>
    <col min="8972" max="8972" width="7.5" style="5" customWidth="1"/>
    <col min="8973" max="8973" width="1.25" style="5" customWidth="1"/>
    <col min="8974" max="8974" width="7.375" style="5" customWidth="1"/>
    <col min="8975" max="8975" width="1.125" style="5" customWidth="1"/>
    <col min="8976" max="8976" width="7.5" style="5" customWidth="1"/>
    <col min="8977" max="8977" width="1.125" style="5" customWidth="1"/>
    <col min="8978" max="8978" width="7.25" style="5" customWidth="1"/>
    <col min="8979" max="8979" width="1" style="5" customWidth="1"/>
    <col min="8980" max="8980" width="7.5" style="5" customWidth="1"/>
    <col min="8981" max="8981" width="1.125" style="5" customWidth="1"/>
    <col min="8982" max="8982" width="7.75" style="5" customWidth="1"/>
    <col min="8983" max="8983" width="0.75" style="5" customWidth="1"/>
    <col min="8984" max="8984" width="7.875" style="5" customWidth="1"/>
    <col min="8985" max="8985" width="1.125" style="5" customWidth="1"/>
    <col min="8986" max="8986" width="7.875" style="5" customWidth="1"/>
    <col min="8987" max="8987" width="0.875" style="5" customWidth="1"/>
    <col min="8988" max="8988" width="7.875" style="5" customWidth="1"/>
    <col min="8989" max="8989" width="1" style="5" customWidth="1"/>
    <col min="8990" max="8990" width="2.375" style="5" customWidth="1"/>
    <col min="8991" max="8991" width="15" style="5" customWidth="1"/>
    <col min="8992" max="8992" width="10.75" style="5" customWidth="1"/>
    <col min="8993" max="8993" width="7.125" style="5" customWidth="1"/>
    <col min="8994" max="9216" width="9" style="5"/>
    <col min="9217" max="9217" width="1.25" style="5" customWidth="1"/>
    <col min="9218" max="9218" width="1.375" style="5" customWidth="1"/>
    <col min="9219" max="9219" width="5.5" style="5" customWidth="1"/>
    <col min="9220" max="9220" width="3.5" style="5" customWidth="1"/>
    <col min="9221" max="9221" width="13.25" style="5" customWidth="1"/>
    <col min="9222" max="9222" width="7.625" style="5" customWidth="1"/>
    <col min="9223" max="9223" width="1.25" style="5" customWidth="1"/>
    <col min="9224" max="9224" width="7.625" style="5" customWidth="1"/>
    <col min="9225" max="9225" width="1.375" style="5" customWidth="1"/>
    <col min="9226" max="9226" width="8.25" style="5" customWidth="1"/>
    <col min="9227" max="9227" width="1.125" style="5" customWidth="1"/>
    <col min="9228" max="9228" width="7.5" style="5" customWidth="1"/>
    <col min="9229" max="9229" width="1.25" style="5" customWidth="1"/>
    <col min="9230" max="9230" width="7.375" style="5" customWidth="1"/>
    <col min="9231" max="9231" width="1.125" style="5" customWidth="1"/>
    <col min="9232" max="9232" width="7.5" style="5" customWidth="1"/>
    <col min="9233" max="9233" width="1.125" style="5" customWidth="1"/>
    <col min="9234" max="9234" width="7.25" style="5" customWidth="1"/>
    <col min="9235" max="9235" width="1" style="5" customWidth="1"/>
    <col min="9236" max="9236" width="7.5" style="5" customWidth="1"/>
    <col min="9237" max="9237" width="1.125" style="5" customWidth="1"/>
    <col min="9238" max="9238" width="7.75" style="5" customWidth="1"/>
    <col min="9239" max="9239" width="0.75" style="5" customWidth="1"/>
    <col min="9240" max="9240" width="7.875" style="5" customWidth="1"/>
    <col min="9241" max="9241" width="1.125" style="5" customWidth="1"/>
    <col min="9242" max="9242" width="7.875" style="5" customWidth="1"/>
    <col min="9243" max="9243" width="0.875" style="5" customWidth="1"/>
    <col min="9244" max="9244" width="7.875" style="5" customWidth="1"/>
    <col min="9245" max="9245" width="1" style="5" customWidth="1"/>
    <col min="9246" max="9246" width="2.375" style="5" customWidth="1"/>
    <col min="9247" max="9247" width="15" style="5" customWidth="1"/>
    <col min="9248" max="9248" width="10.75" style="5" customWidth="1"/>
    <col min="9249" max="9249" width="7.125" style="5" customWidth="1"/>
    <col min="9250" max="9472" width="9" style="5"/>
    <col min="9473" max="9473" width="1.25" style="5" customWidth="1"/>
    <col min="9474" max="9474" width="1.375" style="5" customWidth="1"/>
    <col min="9475" max="9475" width="5.5" style="5" customWidth="1"/>
    <col min="9476" max="9476" width="3.5" style="5" customWidth="1"/>
    <col min="9477" max="9477" width="13.25" style="5" customWidth="1"/>
    <col min="9478" max="9478" width="7.625" style="5" customWidth="1"/>
    <col min="9479" max="9479" width="1.25" style="5" customWidth="1"/>
    <col min="9480" max="9480" width="7.625" style="5" customWidth="1"/>
    <col min="9481" max="9481" width="1.375" style="5" customWidth="1"/>
    <col min="9482" max="9482" width="8.25" style="5" customWidth="1"/>
    <col min="9483" max="9483" width="1.125" style="5" customWidth="1"/>
    <col min="9484" max="9484" width="7.5" style="5" customWidth="1"/>
    <col min="9485" max="9485" width="1.25" style="5" customWidth="1"/>
    <col min="9486" max="9486" width="7.375" style="5" customWidth="1"/>
    <col min="9487" max="9487" width="1.125" style="5" customWidth="1"/>
    <col min="9488" max="9488" width="7.5" style="5" customWidth="1"/>
    <col min="9489" max="9489" width="1.125" style="5" customWidth="1"/>
    <col min="9490" max="9490" width="7.25" style="5" customWidth="1"/>
    <col min="9491" max="9491" width="1" style="5" customWidth="1"/>
    <col min="9492" max="9492" width="7.5" style="5" customWidth="1"/>
    <col min="9493" max="9493" width="1.125" style="5" customWidth="1"/>
    <col min="9494" max="9494" width="7.75" style="5" customWidth="1"/>
    <col min="9495" max="9495" width="0.75" style="5" customWidth="1"/>
    <col min="9496" max="9496" width="7.875" style="5" customWidth="1"/>
    <col min="9497" max="9497" width="1.125" style="5" customWidth="1"/>
    <col min="9498" max="9498" width="7.875" style="5" customWidth="1"/>
    <col min="9499" max="9499" width="0.875" style="5" customWidth="1"/>
    <col min="9500" max="9500" width="7.875" style="5" customWidth="1"/>
    <col min="9501" max="9501" width="1" style="5" customWidth="1"/>
    <col min="9502" max="9502" width="2.375" style="5" customWidth="1"/>
    <col min="9503" max="9503" width="15" style="5" customWidth="1"/>
    <col min="9504" max="9504" width="10.75" style="5" customWidth="1"/>
    <col min="9505" max="9505" width="7.125" style="5" customWidth="1"/>
    <col min="9506" max="9728" width="9" style="5"/>
    <col min="9729" max="9729" width="1.25" style="5" customWidth="1"/>
    <col min="9730" max="9730" width="1.375" style="5" customWidth="1"/>
    <col min="9731" max="9731" width="5.5" style="5" customWidth="1"/>
    <col min="9732" max="9732" width="3.5" style="5" customWidth="1"/>
    <col min="9733" max="9733" width="13.25" style="5" customWidth="1"/>
    <col min="9734" max="9734" width="7.625" style="5" customWidth="1"/>
    <col min="9735" max="9735" width="1.25" style="5" customWidth="1"/>
    <col min="9736" max="9736" width="7.625" style="5" customWidth="1"/>
    <col min="9737" max="9737" width="1.375" style="5" customWidth="1"/>
    <col min="9738" max="9738" width="8.25" style="5" customWidth="1"/>
    <col min="9739" max="9739" width="1.125" style="5" customWidth="1"/>
    <col min="9740" max="9740" width="7.5" style="5" customWidth="1"/>
    <col min="9741" max="9741" width="1.25" style="5" customWidth="1"/>
    <col min="9742" max="9742" width="7.375" style="5" customWidth="1"/>
    <col min="9743" max="9743" width="1.125" style="5" customWidth="1"/>
    <col min="9744" max="9744" width="7.5" style="5" customWidth="1"/>
    <col min="9745" max="9745" width="1.125" style="5" customWidth="1"/>
    <col min="9746" max="9746" width="7.25" style="5" customWidth="1"/>
    <col min="9747" max="9747" width="1" style="5" customWidth="1"/>
    <col min="9748" max="9748" width="7.5" style="5" customWidth="1"/>
    <col min="9749" max="9749" width="1.125" style="5" customWidth="1"/>
    <col min="9750" max="9750" width="7.75" style="5" customWidth="1"/>
    <col min="9751" max="9751" width="0.75" style="5" customWidth="1"/>
    <col min="9752" max="9752" width="7.875" style="5" customWidth="1"/>
    <col min="9753" max="9753" width="1.125" style="5" customWidth="1"/>
    <col min="9754" max="9754" width="7.875" style="5" customWidth="1"/>
    <col min="9755" max="9755" width="0.875" style="5" customWidth="1"/>
    <col min="9756" max="9756" width="7.875" style="5" customWidth="1"/>
    <col min="9757" max="9757" width="1" style="5" customWidth="1"/>
    <col min="9758" max="9758" width="2.375" style="5" customWidth="1"/>
    <col min="9759" max="9759" width="15" style="5" customWidth="1"/>
    <col min="9760" max="9760" width="10.75" style="5" customWidth="1"/>
    <col min="9761" max="9761" width="7.125" style="5" customWidth="1"/>
    <col min="9762" max="9984" width="9" style="5"/>
    <col min="9985" max="9985" width="1.25" style="5" customWidth="1"/>
    <col min="9986" max="9986" width="1.375" style="5" customWidth="1"/>
    <col min="9987" max="9987" width="5.5" style="5" customWidth="1"/>
    <col min="9988" max="9988" width="3.5" style="5" customWidth="1"/>
    <col min="9989" max="9989" width="13.25" style="5" customWidth="1"/>
    <col min="9990" max="9990" width="7.625" style="5" customWidth="1"/>
    <col min="9991" max="9991" width="1.25" style="5" customWidth="1"/>
    <col min="9992" max="9992" width="7.625" style="5" customWidth="1"/>
    <col min="9993" max="9993" width="1.375" style="5" customWidth="1"/>
    <col min="9994" max="9994" width="8.25" style="5" customWidth="1"/>
    <col min="9995" max="9995" width="1.125" style="5" customWidth="1"/>
    <col min="9996" max="9996" width="7.5" style="5" customWidth="1"/>
    <col min="9997" max="9997" width="1.25" style="5" customWidth="1"/>
    <col min="9998" max="9998" width="7.375" style="5" customWidth="1"/>
    <col min="9999" max="9999" width="1.125" style="5" customWidth="1"/>
    <col min="10000" max="10000" width="7.5" style="5" customWidth="1"/>
    <col min="10001" max="10001" width="1.125" style="5" customWidth="1"/>
    <col min="10002" max="10002" width="7.25" style="5" customWidth="1"/>
    <col min="10003" max="10003" width="1" style="5" customWidth="1"/>
    <col min="10004" max="10004" width="7.5" style="5" customWidth="1"/>
    <col min="10005" max="10005" width="1.125" style="5" customWidth="1"/>
    <col min="10006" max="10006" width="7.75" style="5" customWidth="1"/>
    <col min="10007" max="10007" width="0.75" style="5" customWidth="1"/>
    <col min="10008" max="10008" width="7.875" style="5" customWidth="1"/>
    <col min="10009" max="10009" width="1.125" style="5" customWidth="1"/>
    <col min="10010" max="10010" width="7.875" style="5" customWidth="1"/>
    <col min="10011" max="10011" width="0.875" style="5" customWidth="1"/>
    <col min="10012" max="10012" width="7.875" style="5" customWidth="1"/>
    <col min="10013" max="10013" width="1" style="5" customWidth="1"/>
    <col min="10014" max="10014" width="2.375" style="5" customWidth="1"/>
    <col min="10015" max="10015" width="15" style="5" customWidth="1"/>
    <col min="10016" max="10016" width="10.75" style="5" customWidth="1"/>
    <col min="10017" max="10017" width="7.125" style="5" customWidth="1"/>
    <col min="10018" max="10240" width="9" style="5"/>
    <col min="10241" max="10241" width="1.25" style="5" customWidth="1"/>
    <col min="10242" max="10242" width="1.375" style="5" customWidth="1"/>
    <col min="10243" max="10243" width="5.5" style="5" customWidth="1"/>
    <col min="10244" max="10244" width="3.5" style="5" customWidth="1"/>
    <col min="10245" max="10245" width="13.25" style="5" customWidth="1"/>
    <col min="10246" max="10246" width="7.625" style="5" customWidth="1"/>
    <col min="10247" max="10247" width="1.25" style="5" customWidth="1"/>
    <col min="10248" max="10248" width="7.625" style="5" customWidth="1"/>
    <col min="10249" max="10249" width="1.375" style="5" customWidth="1"/>
    <col min="10250" max="10250" width="8.25" style="5" customWidth="1"/>
    <col min="10251" max="10251" width="1.125" style="5" customWidth="1"/>
    <col min="10252" max="10252" width="7.5" style="5" customWidth="1"/>
    <col min="10253" max="10253" width="1.25" style="5" customWidth="1"/>
    <col min="10254" max="10254" width="7.375" style="5" customWidth="1"/>
    <col min="10255" max="10255" width="1.125" style="5" customWidth="1"/>
    <col min="10256" max="10256" width="7.5" style="5" customWidth="1"/>
    <col min="10257" max="10257" width="1.125" style="5" customWidth="1"/>
    <col min="10258" max="10258" width="7.25" style="5" customWidth="1"/>
    <col min="10259" max="10259" width="1" style="5" customWidth="1"/>
    <col min="10260" max="10260" width="7.5" style="5" customWidth="1"/>
    <col min="10261" max="10261" width="1.125" style="5" customWidth="1"/>
    <col min="10262" max="10262" width="7.75" style="5" customWidth="1"/>
    <col min="10263" max="10263" width="0.75" style="5" customWidth="1"/>
    <col min="10264" max="10264" width="7.875" style="5" customWidth="1"/>
    <col min="10265" max="10265" width="1.125" style="5" customWidth="1"/>
    <col min="10266" max="10266" width="7.875" style="5" customWidth="1"/>
    <col min="10267" max="10267" width="0.875" style="5" customWidth="1"/>
    <col min="10268" max="10268" width="7.875" style="5" customWidth="1"/>
    <col min="10269" max="10269" width="1" style="5" customWidth="1"/>
    <col min="10270" max="10270" width="2.375" style="5" customWidth="1"/>
    <col min="10271" max="10271" width="15" style="5" customWidth="1"/>
    <col min="10272" max="10272" width="10.75" style="5" customWidth="1"/>
    <col min="10273" max="10273" width="7.125" style="5" customWidth="1"/>
    <col min="10274" max="10496" width="9" style="5"/>
    <col min="10497" max="10497" width="1.25" style="5" customWidth="1"/>
    <col min="10498" max="10498" width="1.375" style="5" customWidth="1"/>
    <col min="10499" max="10499" width="5.5" style="5" customWidth="1"/>
    <col min="10500" max="10500" width="3.5" style="5" customWidth="1"/>
    <col min="10501" max="10501" width="13.25" style="5" customWidth="1"/>
    <col min="10502" max="10502" width="7.625" style="5" customWidth="1"/>
    <col min="10503" max="10503" width="1.25" style="5" customWidth="1"/>
    <col min="10504" max="10504" width="7.625" style="5" customWidth="1"/>
    <col min="10505" max="10505" width="1.375" style="5" customWidth="1"/>
    <col min="10506" max="10506" width="8.25" style="5" customWidth="1"/>
    <col min="10507" max="10507" width="1.125" style="5" customWidth="1"/>
    <col min="10508" max="10508" width="7.5" style="5" customWidth="1"/>
    <col min="10509" max="10509" width="1.25" style="5" customWidth="1"/>
    <col min="10510" max="10510" width="7.375" style="5" customWidth="1"/>
    <col min="10511" max="10511" width="1.125" style="5" customWidth="1"/>
    <col min="10512" max="10512" width="7.5" style="5" customWidth="1"/>
    <col min="10513" max="10513" width="1.125" style="5" customWidth="1"/>
    <col min="10514" max="10514" width="7.25" style="5" customWidth="1"/>
    <col min="10515" max="10515" width="1" style="5" customWidth="1"/>
    <col min="10516" max="10516" width="7.5" style="5" customWidth="1"/>
    <col min="10517" max="10517" width="1.125" style="5" customWidth="1"/>
    <col min="10518" max="10518" width="7.75" style="5" customWidth="1"/>
    <col min="10519" max="10519" width="0.75" style="5" customWidth="1"/>
    <col min="10520" max="10520" width="7.875" style="5" customWidth="1"/>
    <col min="10521" max="10521" width="1.125" style="5" customWidth="1"/>
    <col min="10522" max="10522" width="7.875" style="5" customWidth="1"/>
    <col min="10523" max="10523" width="0.875" style="5" customWidth="1"/>
    <col min="10524" max="10524" width="7.875" style="5" customWidth="1"/>
    <col min="10525" max="10525" width="1" style="5" customWidth="1"/>
    <col min="10526" max="10526" width="2.375" style="5" customWidth="1"/>
    <col min="10527" max="10527" width="15" style="5" customWidth="1"/>
    <col min="10528" max="10528" width="10.75" style="5" customWidth="1"/>
    <col min="10529" max="10529" width="7.125" style="5" customWidth="1"/>
    <col min="10530" max="10752" width="9" style="5"/>
    <col min="10753" max="10753" width="1.25" style="5" customWidth="1"/>
    <col min="10754" max="10754" width="1.375" style="5" customWidth="1"/>
    <col min="10755" max="10755" width="5.5" style="5" customWidth="1"/>
    <col min="10756" max="10756" width="3.5" style="5" customWidth="1"/>
    <col min="10757" max="10757" width="13.25" style="5" customWidth="1"/>
    <col min="10758" max="10758" width="7.625" style="5" customWidth="1"/>
    <col min="10759" max="10759" width="1.25" style="5" customWidth="1"/>
    <col min="10760" max="10760" width="7.625" style="5" customWidth="1"/>
    <col min="10761" max="10761" width="1.375" style="5" customWidth="1"/>
    <col min="10762" max="10762" width="8.25" style="5" customWidth="1"/>
    <col min="10763" max="10763" width="1.125" style="5" customWidth="1"/>
    <col min="10764" max="10764" width="7.5" style="5" customWidth="1"/>
    <col min="10765" max="10765" width="1.25" style="5" customWidth="1"/>
    <col min="10766" max="10766" width="7.375" style="5" customWidth="1"/>
    <col min="10767" max="10767" width="1.125" style="5" customWidth="1"/>
    <col min="10768" max="10768" width="7.5" style="5" customWidth="1"/>
    <col min="10769" max="10769" width="1.125" style="5" customWidth="1"/>
    <col min="10770" max="10770" width="7.25" style="5" customWidth="1"/>
    <col min="10771" max="10771" width="1" style="5" customWidth="1"/>
    <col min="10772" max="10772" width="7.5" style="5" customWidth="1"/>
    <col min="10773" max="10773" width="1.125" style="5" customWidth="1"/>
    <col min="10774" max="10774" width="7.75" style="5" customWidth="1"/>
    <col min="10775" max="10775" width="0.75" style="5" customWidth="1"/>
    <col min="10776" max="10776" width="7.875" style="5" customWidth="1"/>
    <col min="10777" max="10777" width="1.125" style="5" customWidth="1"/>
    <col min="10778" max="10778" width="7.875" style="5" customWidth="1"/>
    <col min="10779" max="10779" width="0.875" style="5" customWidth="1"/>
    <col min="10780" max="10780" width="7.875" style="5" customWidth="1"/>
    <col min="10781" max="10781" width="1" style="5" customWidth="1"/>
    <col min="10782" max="10782" width="2.375" style="5" customWidth="1"/>
    <col min="10783" max="10783" width="15" style="5" customWidth="1"/>
    <col min="10784" max="10784" width="10.75" style="5" customWidth="1"/>
    <col min="10785" max="10785" width="7.125" style="5" customWidth="1"/>
    <col min="10786" max="11008" width="9" style="5"/>
    <col min="11009" max="11009" width="1.25" style="5" customWidth="1"/>
    <col min="11010" max="11010" width="1.375" style="5" customWidth="1"/>
    <col min="11011" max="11011" width="5.5" style="5" customWidth="1"/>
    <col min="11012" max="11012" width="3.5" style="5" customWidth="1"/>
    <col min="11013" max="11013" width="13.25" style="5" customWidth="1"/>
    <col min="11014" max="11014" width="7.625" style="5" customWidth="1"/>
    <col min="11015" max="11015" width="1.25" style="5" customWidth="1"/>
    <col min="11016" max="11016" width="7.625" style="5" customWidth="1"/>
    <col min="11017" max="11017" width="1.375" style="5" customWidth="1"/>
    <col min="11018" max="11018" width="8.25" style="5" customWidth="1"/>
    <col min="11019" max="11019" width="1.125" style="5" customWidth="1"/>
    <col min="11020" max="11020" width="7.5" style="5" customWidth="1"/>
    <col min="11021" max="11021" width="1.25" style="5" customWidth="1"/>
    <col min="11022" max="11022" width="7.375" style="5" customWidth="1"/>
    <col min="11023" max="11023" width="1.125" style="5" customWidth="1"/>
    <col min="11024" max="11024" width="7.5" style="5" customWidth="1"/>
    <col min="11025" max="11025" width="1.125" style="5" customWidth="1"/>
    <col min="11026" max="11026" width="7.25" style="5" customWidth="1"/>
    <col min="11027" max="11027" width="1" style="5" customWidth="1"/>
    <col min="11028" max="11028" width="7.5" style="5" customWidth="1"/>
    <col min="11029" max="11029" width="1.125" style="5" customWidth="1"/>
    <col min="11030" max="11030" width="7.75" style="5" customWidth="1"/>
    <col min="11031" max="11031" width="0.75" style="5" customWidth="1"/>
    <col min="11032" max="11032" width="7.875" style="5" customWidth="1"/>
    <col min="11033" max="11033" width="1.125" style="5" customWidth="1"/>
    <col min="11034" max="11034" width="7.875" style="5" customWidth="1"/>
    <col min="11035" max="11035" width="0.875" style="5" customWidth="1"/>
    <col min="11036" max="11036" width="7.875" style="5" customWidth="1"/>
    <col min="11037" max="11037" width="1" style="5" customWidth="1"/>
    <col min="11038" max="11038" width="2.375" style="5" customWidth="1"/>
    <col min="11039" max="11039" width="15" style="5" customWidth="1"/>
    <col min="11040" max="11040" width="10.75" style="5" customWidth="1"/>
    <col min="11041" max="11041" width="7.125" style="5" customWidth="1"/>
    <col min="11042" max="11264" width="9" style="5"/>
    <col min="11265" max="11265" width="1.25" style="5" customWidth="1"/>
    <col min="11266" max="11266" width="1.375" style="5" customWidth="1"/>
    <col min="11267" max="11267" width="5.5" style="5" customWidth="1"/>
    <col min="11268" max="11268" width="3.5" style="5" customWidth="1"/>
    <col min="11269" max="11269" width="13.25" style="5" customWidth="1"/>
    <col min="11270" max="11270" width="7.625" style="5" customWidth="1"/>
    <col min="11271" max="11271" width="1.25" style="5" customWidth="1"/>
    <col min="11272" max="11272" width="7.625" style="5" customWidth="1"/>
    <col min="11273" max="11273" width="1.375" style="5" customWidth="1"/>
    <col min="11274" max="11274" width="8.25" style="5" customWidth="1"/>
    <col min="11275" max="11275" width="1.125" style="5" customWidth="1"/>
    <col min="11276" max="11276" width="7.5" style="5" customWidth="1"/>
    <col min="11277" max="11277" width="1.25" style="5" customWidth="1"/>
    <col min="11278" max="11278" width="7.375" style="5" customWidth="1"/>
    <col min="11279" max="11279" width="1.125" style="5" customWidth="1"/>
    <col min="11280" max="11280" width="7.5" style="5" customWidth="1"/>
    <col min="11281" max="11281" width="1.125" style="5" customWidth="1"/>
    <col min="11282" max="11282" width="7.25" style="5" customWidth="1"/>
    <col min="11283" max="11283" width="1" style="5" customWidth="1"/>
    <col min="11284" max="11284" width="7.5" style="5" customWidth="1"/>
    <col min="11285" max="11285" width="1.125" style="5" customWidth="1"/>
    <col min="11286" max="11286" width="7.75" style="5" customWidth="1"/>
    <col min="11287" max="11287" width="0.75" style="5" customWidth="1"/>
    <col min="11288" max="11288" width="7.875" style="5" customWidth="1"/>
    <col min="11289" max="11289" width="1.125" style="5" customWidth="1"/>
    <col min="11290" max="11290" width="7.875" style="5" customWidth="1"/>
    <col min="11291" max="11291" width="0.875" style="5" customWidth="1"/>
    <col min="11292" max="11292" width="7.875" style="5" customWidth="1"/>
    <col min="11293" max="11293" width="1" style="5" customWidth="1"/>
    <col min="11294" max="11294" width="2.375" style="5" customWidth="1"/>
    <col min="11295" max="11295" width="15" style="5" customWidth="1"/>
    <col min="11296" max="11296" width="10.75" style="5" customWidth="1"/>
    <col min="11297" max="11297" width="7.125" style="5" customWidth="1"/>
    <col min="11298" max="11520" width="9" style="5"/>
    <col min="11521" max="11521" width="1.25" style="5" customWidth="1"/>
    <col min="11522" max="11522" width="1.375" style="5" customWidth="1"/>
    <col min="11523" max="11523" width="5.5" style="5" customWidth="1"/>
    <col min="11524" max="11524" width="3.5" style="5" customWidth="1"/>
    <col min="11525" max="11525" width="13.25" style="5" customWidth="1"/>
    <col min="11526" max="11526" width="7.625" style="5" customWidth="1"/>
    <col min="11527" max="11527" width="1.25" style="5" customWidth="1"/>
    <col min="11528" max="11528" width="7.625" style="5" customWidth="1"/>
    <col min="11529" max="11529" width="1.375" style="5" customWidth="1"/>
    <col min="11530" max="11530" width="8.25" style="5" customWidth="1"/>
    <col min="11531" max="11531" width="1.125" style="5" customWidth="1"/>
    <col min="11532" max="11532" width="7.5" style="5" customWidth="1"/>
    <col min="11533" max="11533" width="1.25" style="5" customWidth="1"/>
    <col min="11534" max="11534" width="7.375" style="5" customWidth="1"/>
    <col min="11535" max="11535" width="1.125" style="5" customWidth="1"/>
    <col min="11536" max="11536" width="7.5" style="5" customWidth="1"/>
    <col min="11537" max="11537" width="1.125" style="5" customWidth="1"/>
    <col min="11538" max="11538" width="7.25" style="5" customWidth="1"/>
    <col min="11539" max="11539" width="1" style="5" customWidth="1"/>
    <col min="11540" max="11540" width="7.5" style="5" customWidth="1"/>
    <col min="11541" max="11541" width="1.125" style="5" customWidth="1"/>
    <col min="11542" max="11542" width="7.75" style="5" customWidth="1"/>
    <col min="11543" max="11543" width="0.75" style="5" customWidth="1"/>
    <col min="11544" max="11544" width="7.875" style="5" customWidth="1"/>
    <col min="11545" max="11545" width="1.125" style="5" customWidth="1"/>
    <col min="11546" max="11546" width="7.875" style="5" customWidth="1"/>
    <col min="11547" max="11547" width="0.875" style="5" customWidth="1"/>
    <col min="11548" max="11548" width="7.875" style="5" customWidth="1"/>
    <col min="11549" max="11549" width="1" style="5" customWidth="1"/>
    <col min="11550" max="11550" width="2.375" style="5" customWidth="1"/>
    <col min="11551" max="11551" width="15" style="5" customWidth="1"/>
    <col min="11552" max="11552" width="10.75" style="5" customWidth="1"/>
    <col min="11553" max="11553" width="7.125" style="5" customWidth="1"/>
    <col min="11554" max="11776" width="9" style="5"/>
    <col min="11777" max="11777" width="1.25" style="5" customWidth="1"/>
    <col min="11778" max="11778" width="1.375" style="5" customWidth="1"/>
    <col min="11779" max="11779" width="5.5" style="5" customWidth="1"/>
    <col min="11780" max="11780" width="3.5" style="5" customWidth="1"/>
    <col min="11781" max="11781" width="13.25" style="5" customWidth="1"/>
    <col min="11782" max="11782" width="7.625" style="5" customWidth="1"/>
    <col min="11783" max="11783" width="1.25" style="5" customWidth="1"/>
    <col min="11784" max="11784" width="7.625" style="5" customWidth="1"/>
    <col min="11785" max="11785" width="1.375" style="5" customWidth="1"/>
    <col min="11786" max="11786" width="8.25" style="5" customWidth="1"/>
    <col min="11787" max="11787" width="1.125" style="5" customWidth="1"/>
    <col min="11788" max="11788" width="7.5" style="5" customWidth="1"/>
    <col min="11789" max="11789" width="1.25" style="5" customWidth="1"/>
    <col min="11790" max="11790" width="7.375" style="5" customWidth="1"/>
    <col min="11791" max="11791" width="1.125" style="5" customWidth="1"/>
    <col min="11792" max="11792" width="7.5" style="5" customWidth="1"/>
    <col min="11793" max="11793" width="1.125" style="5" customWidth="1"/>
    <col min="11794" max="11794" width="7.25" style="5" customWidth="1"/>
    <col min="11795" max="11795" width="1" style="5" customWidth="1"/>
    <col min="11796" max="11796" width="7.5" style="5" customWidth="1"/>
    <col min="11797" max="11797" width="1.125" style="5" customWidth="1"/>
    <col min="11798" max="11798" width="7.75" style="5" customWidth="1"/>
    <col min="11799" max="11799" width="0.75" style="5" customWidth="1"/>
    <col min="11800" max="11800" width="7.875" style="5" customWidth="1"/>
    <col min="11801" max="11801" width="1.125" style="5" customWidth="1"/>
    <col min="11802" max="11802" width="7.875" style="5" customWidth="1"/>
    <col min="11803" max="11803" width="0.875" style="5" customWidth="1"/>
    <col min="11804" max="11804" width="7.875" style="5" customWidth="1"/>
    <col min="11805" max="11805" width="1" style="5" customWidth="1"/>
    <col min="11806" max="11806" width="2.375" style="5" customWidth="1"/>
    <col min="11807" max="11807" width="15" style="5" customWidth="1"/>
    <col min="11808" max="11808" width="10.75" style="5" customWidth="1"/>
    <col min="11809" max="11809" width="7.125" style="5" customWidth="1"/>
    <col min="11810" max="12032" width="9" style="5"/>
    <col min="12033" max="12033" width="1.25" style="5" customWidth="1"/>
    <col min="12034" max="12034" width="1.375" style="5" customWidth="1"/>
    <col min="12035" max="12035" width="5.5" style="5" customWidth="1"/>
    <col min="12036" max="12036" width="3.5" style="5" customWidth="1"/>
    <col min="12037" max="12037" width="13.25" style="5" customWidth="1"/>
    <col min="12038" max="12038" width="7.625" style="5" customWidth="1"/>
    <col min="12039" max="12039" width="1.25" style="5" customWidth="1"/>
    <col min="12040" max="12040" width="7.625" style="5" customWidth="1"/>
    <col min="12041" max="12041" width="1.375" style="5" customWidth="1"/>
    <col min="12042" max="12042" width="8.25" style="5" customWidth="1"/>
    <col min="12043" max="12043" width="1.125" style="5" customWidth="1"/>
    <col min="12044" max="12044" width="7.5" style="5" customWidth="1"/>
    <col min="12045" max="12045" width="1.25" style="5" customWidth="1"/>
    <col min="12046" max="12046" width="7.375" style="5" customWidth="1"/>
    <col min="12047" max="12047" width="1.125" style="5" customWidth="1"/>
    <col min="12048" max="12048" width="7.5" style="5" customWidth="1"/>
    <col min="12049" max="12049" width="1.125" style="5" customWidth="1"/>
    <col min="12050" max="12050" width="7.25" style="5" customWidth="1"/>
    <col min="12051" max="12051" width="1" style="5" customWidth="1"/>
    <col min="12052" max="12052" width="7.5" style="5" customWidth="1"/>
    <col min="12053" max="12053" width="1.125" style="5" customWidth="1"/>
    <col min="12054" max="12054" width="7.75" style="5" customWidth="1"/>
    <col min="12055" max="12055" width="0.75" style="5" customWidth="1"/>
    <col min="12056" max="12056" width="7.875" style="5" customWidth="1"/>
    <col min="12057" max="12057" width="1.125" style="5" customWidth="1"/>
    <col min="12058" max="12058" width="7.875" style="5" customWidth="1"/>
    <col min="12059" max="12059" width="0.875" style="5" customWidth="1"/>
    <col min="12060" max="12060" width="7.875" style="5" customWidth="1"/>
    <col min="12061" max="12061" width="1" style="5" customWidth="1"/>
    <col min="12062" max="12062" width="2.375" style="5" customWidth="1"/>
    <col min="12063" max="12063" width="15" style="5" customWidth="1"/>
    <col min="12064" max="12064" width="10.75" style="5" customWidth="1"/>
    <col min="12065" max="12065" width="7.125" style="5" customWidth="1"/>
    <col min="12066" max="12288" width="9" style="5"/>
    <col min="12289" max="12289" width="1.25" style="5" customWidth="1"/>
    <col min="12290" max="12290" width="1.375" style="5" customWidth="1"/>
    <col min="12291" max="12291" width="5.5" style="5" customWidth="1"/>
    <col min="12292" max="12292" width="3.5" style="5" customWidth="1"/>
    <col min="12293" max="12293" width="13.25" style="5" customWidth="1"/>
    <col min="12294" max="12294" width="7.625" style="5" customWidth="1"/>
    <col min="12295" max="12295" width="1.25" style="5" customWidth="1"/>
    <col min="12296" max="12296" width="7.625" style="5" customWidth="1"/>
    <col min="12297" max="12297" width="1.375" style="5" customWidth="1"/>
    <col min="12298" max="12298" width="8.25" style="5" customWidth="1"/>
    <col min="12299" max="12299" width="1.125" style="5" customWidth="1"/>
    <col min="12300" max="12300" width="7.5" style="5" customWidth="1"/>
    <col min="12301" max="12301" width="1.25" style="5" customWidth="1"/>
    <col min="12302" max="12302" width="7.375" style="5" customWidth="1"/>
    <col min="12303" max="12303" width="1.125" style="5" customWidth="1"/>
    <col min="12304" max="12304" width="7.5" style="5" customWidth="1"/>
    <col min="12305" max="12305" width="1.125" style="5" customWidth="1"/>
    <col min="12306" max="12306" width="7.25" style="5" customWidth="1"/>
    <col min="12307" max="12307" width="1" style="5" customWidth="1"/>
    <col min="12308" max="12308" width="7.5" style="5" customWidth="1"/>
    <col min="12309" max="12309" width="1.125" style="5" customWidth="1"/>
    <col min="12310" max="12310" width="7.75" style="5" customWidth="1"/>
    <col min="12311" max="12311" width="0.75" style="5" customWidth="1"/>
    <col min="12312" max="12312" width="7.875" style="5" customWidth="1"/>
    <col min="12313" max="12313" width="1.125" style="5" customWidth="1"/>
    <col min="12314" max="12314" width="7.875" style="5" customWidth="1"/>
    <col min="12315" max="12315" width="0.875" style="5" customWidth="1"/>
    <col min="12316" max="12316" width="7.875" style="5" customWidth="1"/>
    <col min="12317" max="12317" width="1" style="5" customWidth="1"/>
    <col min="12318" max="12318" width="2.375" style="5" customWidth="1"/>
    <col min="12319" max="12319" width="15" style="5" customWidth="1"/>
    <col min="12320" max="12320" width="10.75" style="5" customWidth="1"/>
    <col min="12321" max="12321" width="7.125" style="5" customWidth="1"/>
    <col min="12322" max="12544" width="9" style="5"/>
    <col min="12545" max="12545" width="1.25" style="5" customWidth="1"/>
    <col min="12546" max="12546" width="1.375" style="5" customWidth="1"/>
    <col min="12547" max="12547" width="5.5" style="5" customWidth="1"/>
    <col min="12548" max="12548" width="3.5" style="5" customWidth="1"/>
    <col min="12549" max="12549" width="13.25" style="5" customWidth="1"/>
    <col min="12550" max="12550" width="7.625" style="5" customWidth="1"/>
    <col min="12551" max="12551" width="1.25" style="5" customWidth="1"/>
    <col min="12552" max="12552" width="7.625" style="5" customWidth="1"/>
    <col min="12553" max="12553" width="1.375" style="5" customWidth="1"/>
    <col min="12554" max="12554" width="8.25" style="5" customWidth="1"/>
    <col min="12555" max="12555" width="1.125" style="5" customWidth="1"/>
    <col min="12556" max="12556" width="7.5" style="5" customWidth="1"/>
    <col min="12557" max="12557" width="1.25" style="5" customWidth="1"/>
    <col min="12558" max="12558" width="7.375" style="5" customWidth="1"/>
    <col min="12559" max="12559" width="1.125" style="5" customWidth="1"/>
    <col min="12560" max="12560" width="7.5" style="5" customWidth="1"/>
    <col min="12561" max="12561" width="1.125" style="5" customWidth="1"/>
    <col min="12562" max="12562" width="7.25" style="5" customWidth="1"/>
    <col min="12563" max="12563" width="1" style="5" customWidth="1"/>
    <col min="12564" max="12564" width="7.5" style="5" customWidth="1"/>
    <col min="12565" max="12565" width="1.125" style="5" customWidth="1"/>
    <col min="12566" max="12566" width="7.75" style="5" customWidth="1"/>
    <col min="12567" max="12567" width="0.75" style="5" customWidth="1"/>
    <col min="12568" max="12568" width="7.875" style="5" customWidth="1"/>
    <col min="12569" max="12569" width="1.125" style="5" customWidth="1"/>
    <col min="12570" max="12570" width="7.875" style="5" customWidth="1"/>
    <col min="12571" max="12571" width="0.875" style="5" customWidth="1"/>
    <col min="12572" max="12572" width="7.875" style="5" customWidth="1"/>
    <col min="12573" max="12573" width="1" style="5" customWidth="1"/>
    <col min="12574" max="12574" width="2.375" style="5" customWidth="1"/>
    <col min="12575" max="12575" width="15" style="5" customWidth="1"/>
    <col min="12576" max="12576" width="10.75" style="5" customWidth="1"/>
    <col min="12577" max="12577" width="7.125" style="5" customWidth="1"/>
    <col min="12578" max="12800" width="9" style="5"/>
    <col min="12801" max="12801" width="1.25" style="5" customWidth="1"/>
    <col min="12802" max="12802" width="1.375" style="5" customWidth="1"/>
    <col min="12803" max="12803" width="5.5" style="5" customWidth="1"/>
    <col min="12804" max="12804" width="3.5" style="5" customWidth="1"/>
    <col min="12805" max="12805" width="13.25" style="5" customWidth="1"/>
    <col min="12806" max="12806" width="7.625" style="5" customWidth="1"/>
    <col min="12807" max="12807" width="1.25" style="5" customWidth="1"/>
    <col min="12808" max="12808" width="7.625" style="5" customWidth="1"/>
    <col min="12809" max="12809" width="1.375" style="5" customWidth="1"/>
    <col min="12810" max="12810" width="8.25" style="5" customWidth="1"/>
    <col min="12811" max="12811" width="1.125" style="5" customWidth="1"/>
    <col min="12812" max="12812" width="7.5" style="5" customWidth="1"/>
    <col min="12813" max="12813" width="1.25" style="5" customWidth="1"/>
    <col min="12814" max="12814" width="7.375" style="5" customWidth="1"/>
    <col min="12815" max="12815" width="1.125" style="5" customWidth="1"/>
    <col min="12816" max="12816" width="7.5" style="5" customWidth="1"/>
    <col min="12817" max="12817" width="1.125" style="5" customWidth="1"/>
    <col min="12818" max="12818" width="7.25" style="5" customWidth="1"/>
    <col min="12819" max="12819" width="1" style="5" customWidth="1"/>
    <col min="12820" max="12820" width="7.5" style="5" customWidth="1"/>
    <col min="12821" max="12821" width="1.125" style="5" customWidth="1"/>
    <col min="12822" max="12822" width="7.75" style="5" customWidth="1"/>
    <col min="12823" max="12823" width="0.75" style="5" customWidth="1"/>
    <col min="12824" max="12824" width="7.875" style="5" customWidth="1"/>
    <col min="12825" max="12825" width="1.125" style="5" customWidth="1"/>
    <col min="12826" max="12826" width="7.875" style="5" customWidth="1"/>
    <col min="12827" max="12827" width="0.875" style="5" customWidth="1"/>
    <col min="12828" max="12828" width="7.875" style="5" customWidth="1"/>
    <col min="12829" max="12829" width="1" style="5" customWidth="1"/>
    <col min="12830" max="12830" width="2.375" style="5" customWidth="1"/>
    <col min="12831" max="12831" width="15" style="5" customWidth="1"/>
    <col min="12832" max="12832" width="10.75" style="5" customWidth="1"/>
    <col min="12833" max="12833" width="7.125" style="5" customWidth="1"/>
    <col min="12834" max="13056" width="9" style="5"/>
    <col min="13057" max="13057" width="1.25" style="5" customWidth="1"/>
    <col min="13058" max="13058" width="1.375" style="5" customWidth="1"/>
    <col min="13059" max="13059" width="5.5" style="5" customWidth="1"/>
    <col min="13060" max="13060" width="3.5" style="5" customWidth="1"/>
    <col min="13061" max="13061" width="13.25" style="5" customWidth="1"/>
    <col min="13062" max="13062" width="7.625" style="5" customWidth="1"/>
    <col min="13063" max="13063" width="1.25" style="5" customWidth="1"/>
    <col min="13064" max="13064" width="7.625" style="5" customWidth="1"/>
    <col min="13065" max="13065" width="1.375" style="5" customWidth="1"/>
    <col min="13066" max="13066" width="8.25" style="5" customWidth="1"/>
    <col min="13067" max="13067" width="1.125" style="5" customWidth="1"/>
    <col min="13068" max="13068" width="7.5" style="5" customWidth="1"/>
    <col min="13069" max="13069" width="1.25" style="5" customWidth="1"/>
    <col min="13070" max="13070" width="7.375" style="5" customWidth="1"/>
    <col min="13071" max="13071" width="1.125" style="5" customWidth="1"/>
    <col min="13072" max="13072" width="7.5" style="5" customWidth="1"/>
    <col min="13073" max="13073" width="1.125" style="5" customWidth="1"/>
    <col min="13074" max="13074" width="7.25" style="5" customWidth="1"/>
    <col min="13075" max="13075" width="1" style="5" customWidth="1"/>
    <col min="13076" max="13076" width="7.5" style="5" customWidth="1"/>
    <col min="13077" max="13077" width="1.125" style="5" customWidth="1"/>
    <col min="13078" max="13078" width="7.75" style="5" customWidth="1"/>
    <col min="13079" max="13079" width="0.75" style="5" customWidth="1"/>
    <col min="13080" max="13080" width="7.875" style="5" customWidth="1"/>
    <col min="13081" max="13081" width="1.125" style="5" customWidth="1"/>
    <col min="13082" max="13082" width="7.875" style="5" customWidth="1"/>
    <col min="13083" max="13083" width="0.875" style="5" customWidth="1"/>
    <col min="13084" max="13084" width="7.875" style="5" customWidth="1"/>
    <col min="13085" max="13085" width="1" style="5" customWidth="1"/>
    <col min="13086" max="13086" width="2.375" style="5" customWidth="1"/>
    <col min="13087" max="13087" width="15" style="5" customWidth="1"/>
    <col min="13088" max="13088" width="10.75" style="5" customWidth="1"/>
    <col min="13089" max="13089" width="7.125" style="5" customWidth="1"/>
    <col min="13090" max="13312" width="9" style="5"/>
    <col min="13313" max="13313" width="1.25" style="5" customWidth="1"/>
    <col min="13314" max="13314" width="1.375" style="5" customWidth="1"/>
    <col min="13315" max="13315" width="5.5" style="5" customWidth="1"/>
    <col min="13316" max="13316" width="3.5" style="5" customWidth="1"/>
    <col min="13317" max="13317" width="13.25" style="5" customWidth="1"/>
    <col min="13318" max="13318" width="7.625" style="5" customWidth="1"/>
    <col min="13319" max="13319" width="1.25" style="5" customWidth="1"/>
    <col min="13320" max="13320" width="7.625" style="5" customWidth="1"/>
    <col min="13321" max="13321" width="1.375" style="5" customWidth="1"/>
    <col min="13322" max="13322" width="8.25" style="5" customWidth="1"/>
    <col min="13323" max="13323" width="1.125" style="5" customWidth="1"/>
    <col min="13324" max="13324" width="7.5" style="5" customWidth="1"/>
    <col min="13325" max="13325" width="1.25" style="5" customWidth="1"/>
    <col min="13326" max="13326" width="7.375" style="5" customWidth="1"/>
    <col min="13327" max="13327" width="1.125" style="5" customWidth="1"/>
    <col min="13328" max="13328" width="7.5" style="5" customWidth="1"/>
    <col min="13329" max="13329" width="1.125" style="5" customWidth="1"/>
    <col min="13330" max="13330" width="7.25" style="5" customWidth="1"/>
    <col min="13331" max="13331" width="1" style="5" customWidth="1"/>
    <col min="13332" max="13332" width="7.5" style="5" customWidth="1"/>
    <col min="13333" max="13333" width="1.125" style="5" customWidth="1"/>
    <col min="13334" max="13334" width="7.75" style="5" customWidth="1"/>
    <col min="13335" max="13335" width="0.75" style="5" customWidth="1"/>
    <col min="13336" max="13336" width="7.875" style="5" customWidth="1"/>
    <col min="13337" max="13337" width="1.125" style="5" customWidth="1"/>
    <col min="13338" max="13338" width="7.875" style="5" customWidth="1"/>
    <col min="13339" max="13339" width="0.875" style="5" customWidth="1"/>
    <col min="13340" max="13340" width="7.875" style="5" customWidth="1"/>
    <col min="13341" max="13341" width="1" style="5" customWidth="1"/>
    <col min="13342" max="13342" width="2.375" style="5" customWidth="1"/>
    <col min="13343" max="13343" width="15" style="5" customWidth="1"/>
    <col min="13344" max="13344" width="10.75" style="5" customWidth="1"/>
    <col min="13345" max="13345" width="7.125" style="5" customWidth="1"/>
    <col min="13346" max="13568" width="9" style="5"/>
    <col min="13569" max="13569" width="1.25" style="5" customWidth="1"/>
    <col min="13570" max="13570" width="1.375" style="5" customWidth="1"/>
    <col min="13571" max="13571" width="5.5" style="5" customWidth="1"/>
    <col min="13572" max="13572" width="3.5" style="5" customWidth="1"/>
    <col min="13573" max="13573" width="13.25" style="5" customWidth="1"/>
    <col min="13574" max="13574" width="7.625" style="5" customWidth="1"/>
    <col min="13575" max="13575" width="1.25" style="5" customWidth="1"/>
    <col min="13576" max="13576" width="7.625" style="5" customWidth="1"/>
    <col min="13577" max="13577" width="1.375" style="5" customWidth="1"/>
    <col min="13578" max="13578" width="8.25" style="5" customWidth="1"/>
    <col min="13579" max="13579" width="1.125" style="5" customWidth="1"/>
    <col min="13580" max="13580" width="7.5" style="5" customWidth="1"/>
    <col min="13581" max="13581" width="1.25" style="5" customWidth="1"/>
    <col min="13582" max="13582" width="7.375" style="5" customWidth="1"/>
    <col min="13583" max="13583" width="1.125" style="5" customWidth="1"/>
    <col min="13584" max="13584" width="7.5" style="5" customWidth="1"/>
    <col min="13585" max="13585" width="1.125" style="5" customWidth="1"/>
    <col min="13586" max="13586" width="7.25" style="5" customWidth="1"/>
    <col min="13587" max="13587" width="1" style="5" customWidth="1"/>
    <col min="13588" max="13588" width="7.5" style="5" customWidth="1"/>
    <col min="13589" max="13589" width="1.125" style="5" customWidth="1"/>
    <col min="13590" max="13590" width="7.75" style="5" customWidth="1"/>
    <col min="13591" max="13591" width="0.75" style="5" customWidth="1"/>
    <col min="13592" max="13592" width="7.875" style="5" customWidth="1"/>
    <col min="13593" max="13593" width="1.125" style="5" customWidth="1"/>
    <col min="13594" max="13594" width="7.875" style="5" customWidth="1"/>
    <col min="13595" max="13595" width="0.875" style="5" customWidth="1"/>
    <col min="13596" max="13596" width="7.875" style="5" customWidth="1"/>
    <col min="13597" max="13597" width="1" style="5" customWidth="1"/>
    <col min="13598" max="13598" width="2.375" style="5" customWidth="1"/>
    <col min="13599" max="13599" width="15" style="5" customWidth="1"/>
    <col min="13600" max="13600" width="10.75" style="5" customWidth="1"/>
    <col min="13601" max="13601" width="7.125" style="5" customWidth="1"/>
    <col min="13602" max="13824" width="9" style="5"/>
    <col min="13825" max="13825" width="1.25" style="5" customWidth="1"/>
    <col min="13826" max="13826" width="1.375" style="5" customWidth="1"/>
    <col min="13827" max="13827" width="5.5" style="5" customWidth="1"/>
    <col min="13828" max="13828" width="3.5" style="5" customWidth="1"/>
    <col min="13829" max="13829" width="13.25" style="5" customWidth="1"/>
    <col min="13830" max="13830" width="7.625" style="5" customWidth="1"/>
    <col min="13831" max="13831" width="1.25" style="5" customWidth="1"/>
    <col min="13832" max="13832" width="7.625" style="5" customWidth="1"/>
    <col min="13833" max="13833" width="1.375" style="5" customWidth="1"/>
    <col min="13834" max="13834" width="8.25" style="5" customWidth="1"/>
    <col min="13835" max="13835" width="1.125" style="5" customWidth="1"/>
    <col min="13836" max="13836" width="7.5" style="5" customWidth="1"/>
    <col min="13837" max="13837" width="1.25" style="5" customWidth="1"/>
    <col min="13838" max="13838" width="7.375" style="5" customWidth="1"/>
    <col min="13839" max="13839" width="1.125" style="5" customWidth="1"/>
    <col min="13840" max="13840" width="7.5" style="5" customWidth="1"/>
    <col min="13841" max="13841" width="1.125" style="5" customWidth="1"/>
    <col min="13842" max="13842" width="7.25" style="5" customWidth="1"/>
    <col min="13843" max="13843" width="1" style="5" customWidth="1"/>
    <col min="13844" max="13844" width="7.5" style="5" customWidth="1"/>
    <col min="13845" max="13845" width="1.125" style="5" customWidth="1"/>
    <col min="13846" max="13846" width="7.75" style="5" customWidth="1"/>
    <col min="13847" max="13847" width="0.75" style="5" customWidth="1"/>
    <col min="13848" max="13848" width="7.875" style="5" customWidth="1"/>
    <col min="13849" max="13849" width="1.125" style="5" customWidth="1"/>
    <col min="13850" max="13850" width="7.875" style="5" customWidth="1"/>
    <col min="13851" max="13851" width="0.875" style="5" customWidth="1"/>
    <col min="13852" max="13852" width="7.875" style="5" customWidth="1"/>
    <col min="13853" max="13853" width="1" style="5" customWidth="1"/>
    <col min="13854" max="13854" width="2.375" style="5" customWidth="1"/>
    <col min="13855" max="13855" width="15" style="5" customWidth="1"/>
    <col min="13856" max="13856" width="10.75" style="5" customWidth="1"/>
    <col min="13857" max="13857" width="7.125" style="5" customWidth="1"/>
    <col min="13858" max="14080" width="9" style="5"/>
    <col min="14081" max="14081" width="1.25" style="5" customWidth="1"/>
    <col min="14082" max="14082" width="1.375" style="5" customWidth="1"/>
    <col min="14083" max="14083" width="5.5" style="5" customWidth="1"/>
    <col min="14084" max="14084" width="3.5" style="5" customWidth="1"/>
    <col min="14085" max="14085" width="13.25" style="5" customWidth="1"/>
    <col min="14086" max="14086" width="7.625" style="5" customWidth="1"/>
    <col min="14087" max="14087" width="1.25" style="5" customWidth="1"/>
    <col min="14088" max="14088" width="7.625" style="5" customWidth="1"/>
    <col min="14089" max="14089" width="1.375" style="5" customWidth="1"/>
    <col min="14090" max="14090" width="8.25" style="5" customWidth="1"/>
    <col min="14091" max="14091" width="1.125" style="5" customWidth="1"/>
    <col min="14092" max="14092" width="7.5" style="5" customWidth="1"/>
    <col min="14093" max="14093" width="1.25" style="5" customWidth="1"/>
    <col min="14094" max="14094" width="7.375" style="5" customWidth="1"/>
    <col min="14095" max="14095" width="1.125" style="5" customWidth="1"/>
    <col min="14096" max="14096" width="7.5" style="5" customWidth="1"/>
    <col min="14097" max="14097" width="1.125" style="5" customWidth="1"/>
    <col min="14098" max="14098" width="7.25" style="5" customWidth="1"/>
    <col min="14099" max="14099" width="1" style="5" customWidth="1"/>
    <col min="14100" max="14100" width="7.5" style="5" customWidth="1"/>
    <col min="14101" max="14101" width="1.125" style="5" customWidth="1"/>
    <col min="14102" max="14102" width="7.75" style="5" customWidth="1"/>
    <col min="14103" max="14103" width="0.75" style="5" customWidth="1"/>
    <col min="14104" max="14104" width="7.875" style="5" customWidth="1"/>
    <col min="14105" max="14105" width="1.125" style="5" customWidth="1"/>
    <col min="14106" max="14106" width="7.875" style="5" customWidth="1"/>
    <col min="14107" max="14107" width="0.875" style="5" customWidth="1"/>
    <col min="14108" max="14108" width="7.875" style="5" customWidth="1"/>
    <col min="14109" max="14109" width="1" style="5" customWidth="1"/>
    <col min="14110" max="14110" width="2.375" style="5" customWidth="1"/>
    <col min="14111" max="14111" width="15" style="5" customWidth="1"/>
    <col min="14112" max="14112" width="10.75" style="5" customWidth="1"/>
    <col min="14113" max="14113" width="7.125" style="5" customWidth="1"/>
    <col min="14114" max="14336" width="9" style="5"/>
    <col min="14337" max="14337" width="1.25" style="5" customWidth="1"/>
    <col min="14338" max="14338" width="1.375" style="5" customWidth="1"/>
    <col min="14339" max="14339" width="5.5" style="5" customWidth="1"/>
    <col min="14340" max="14340" width="3.5" style="5" customWidth="1"/>
    <col min="14341" max="14341" width="13.25" style="5" customWidth="1"/>
    <col min="14342" max="14342" width="7.625" style="5" customWidth="1"/>
    <col min="14343" max="14343" width="1.25" style="5" customWidth="1"/>
    <col min="14344" max="14344" width="7.625" style="5" customWidth="1"/>
    <col min="14345" max="14345" width="1.375" style="5" customWidth="1"/>
    <col min="14346" max="14346" width="8.25" style="5" customWidth="1"/>
    <col min="14347" max="14347" width="1.125" style="5" customWidth="1"/>
    <col min="14348" max="14348" width="7.5" style="5" customWidth="1"/>
    <col min="14349" max="14349" width="1.25" style="5" customWidth="1"/>
    <col min="14350" max="14350" width="7.375" style="5" customWidth="1"/>
    <col min="14351" max="14351" width="1.125" style="5" customWidth="1"/>
    <col min="14352" max="14352" width="7.5" style="5" customWidth="1"/>
    <col min="14353" max="14353" width="1.125" style="5" customWidth="1"/>
    <col min="14354" max="14354" width="7.25" style="5" customWidth="1"/>
    <col min="14355" max="14355" width="1" style="5" customWidth="1"/>
    <col min="14356" max="14356" width="7.5" style="5" customWidth="1"/>
    <col min="14357" max="14357" width="1.125" style="5" customWidth="1"/>
    <col min="14358" max="14358" width="7.75" style="5" customWidth="1"/>
    <col min="14359" max="14359" width="0.75" style="5" customWidth="1"/>
    <col min="14360" max="14360" width="7.875" style="5" customWidth="1"/>
    <col min="14361" max="14361" width="1.125" style="5" customWidth="1"/>
    <col min="14362" max="14362" width="7.875" style="5" customWidth="1"/>
    <col min="14363" max="14363" width="0.875" style="5" customWidth="1"/>
    <col min="14364" max="14364" width="7.875" style="5" customWidth="1"/>
    <col min="14365" max="14365" width="1" style="5" customWidth="1"/>
    <col min="14366" max="14366" width="2.375" style="5" customWidth="1"/>
    <col min="14367" max="14367" width="15" style="5" customWidth="1"/>
    <col min="14368" max="14368" width="10.75" style="5" customWidth="1"/>
    <col min="14369" max="14369" width="7.125" style="5" customWidth="1"/>
    <col min="14370" max="14592" width="9" style="5"/>
    <col min="14593" max="14593" width="1.25" style="5" customWidth="1"/>
    <col min="14594" max="14594" width="1.375" style="5" customWidth="1"/>
    <col min="14595" max="14595" width="5.5" style="5" customWidth="1"/>
    <col min="14596" max="14596" width="3.5" style="5" customWidth="1"/>
    <col min="14597" max="14597" width="13.25" style="5" customWidth="1"/>
    <col min="14598" max="14598" width="7.625" style="5" customWidth="1"/>
    <col min="14599" max="14599" width="1.25" style="5" customWidth="1"/>
    <col min="14600" max="14600" width="7.625" style="5" customWidth="1"/>
    <col min="14601" max="14601" width="1.375" style="5" customWidth="1"/>
    <col min="14602" max="14602" width="8.25" style="5" customWidth="1"/>
    <col min="14603" max="14603" width="1.125" style="5" customWidth="1"/>
    <col min="14604" max="14604" width="7.5" style="5" customWidth="1"/>
    <col min="14605" max="14605" width="1.25" style="5" customWidth="1"/>
    <col min="14606" max="14606" width="7.375" style="5" customWidth="1"/>
    <col min="14607" max="14607" width="1.125" style="5" customWidth="1"/>
    <col min="14608" max="14608" width="7.5" style="5" customWidth="1"/>
    <col min="14609" max="14609" width="1.125" style="5" customWidth="1"/>
    <col min="14610" max="14610" width="7.25" style="5" customWidth="1"/>
    <col min="14611" max="14611" width="1" style="5" customWidth="1"/>
    <col min="14612" max="14612" width="7.5" style="5" customWidth="1"/>
    <col min="14613" max="14613" width="1.125" style="5" customWidth="1"/>
    <col min="14614" max="14614" width="7.75" style="5" customWidth="1"/>
    <col min="14615" max="14615" width="0.75" style="5" customWidth="1"/>
    <col min="14616" max="14616" width="7.875" style="5" customWidth="1"/>
    <col min="14617" max="14617" width="1.125" style="5" customWidth="1"/>
    <col min="14618" max="14618" width="7.875" style="5" customWidth="1"/>
    <col min="14619" max="14619" width="0.875" style="5" customWidth="1"/>
    <col min="14620" max="14620" width="7.875" style="5" customWidth="1"/>
    <col min="14621" max="14621" width="1" style="5" customWidth="1"/>
    <col min="14622" max="14622" width="2.375" style="5" customWidth="1"/>
    <col min="14623" max="14623" width="15" style="5" customWidth="1"/>
    <col min="14624" max="14624" width="10.75" style="5" customWidth="1"/>
    <col min="14625" max="14625" width="7.125" style="5" customWidth="1"/>
    <col min="14626" max="14848" width="9" style="5"/>
    <col min="14849" max="14849" width="1.25" style="5" customWidth="1"/>
    <col min="14850" max="14850" width="1.375" style="5" customWidth="1"/>
    <col min="14851" max="14851" width="5.5" style="5" customWidth="1"/>
    <col min="14852" max="14852" width="3.5" style="5" customWidth="1"/>
    <col min="14853" max="14853" width="13.25" style="5" customWidth="1"/>
    <col min="14854" max="14854" width="7.625" style="5" customWidth="1"/>
    <col min="14855" max="14855" width="1.25" style="5" customWidth="1"/>
    <col min="14856" max="14856" width="7.625" style="5" customWidth="1"/>
    <col min="14857" max="14857" width="1.375" style="5" customWidth="1"/>
    <col min="14858" max="14858" width="8.25" style="5" customWidth="1"/>
    <col min="14859" max="14859" width="1.125" style="5" customWidth="1"/>
    <col min="14860" max="14860" width="7.5" style="5" customWidth="1"/>
    <col min="14861" max="14861" width="1.25" style="5" customWidth="1"/>
    <col min="14862" max="14862" width="7.375" style="5" customWidth="1"/>
    <col min="14863" max="14863" width="1.125" style="5" customWidth="1"/>
    <col min="14864" max="14864" width="7.5" style="5" customWidth="1"/>
    <col min="14865" max="14865" width="1.125" style="5" customWidth="1"/>
    <col min="14866" max="14866" width="7.25" style="5" customWidth="1"/>
    <col min="14867" max="14867" width="1" style="5" customWidth="1"/>
    <col min="14868" max="14868" width="7.5" style="5" customWidth="1"/>
    <col min="14869" max="14869" width="1.125" style="5" customWidth="1"/>
    <col min="14870" max="14870" width="7.75" style="5" customWidth="1"/>
    <col min="14871" max="14871" width="0.75" style="5" customWidth="1"/>
    <col min="14872" max="14872" width="7.875" style="5" customWidth="1"/>
    <col min="14873" max="14873" width="1.125" style="5" customWidth="1"/>
    <col min="14874" max="14874" width="7.875" style="5" customWidth="1"/>
    <col min="14875" max="14875" width="0.875" style="5" customWidth="1"/>
    <col min="14876" max="14876" width="7.875" style="5" customWidth="1"/>
    <col min="14877" max="14877" width="1" style="5" customWidth="1"/>
    <col min="14878" max="14878" width="2.375" style="5" customWidth="1"/>
    <col min="14879" max="14879" width="15" style="5" customWidth="1"/>
    <col min="14880" max="14880" width="10.75" style="5" customWidth="1"/>
    <col min="14881" max="14881" width="7.125" style="5" customWidth="1"/>
    <col min="14882" max="15104" width="9" style="5"/>
    <col min="15105" max="15105" width="1.25" style="5" customWidth="1"/>
    <col min="15106" max="15106" width="1.375" style="5" customWidth="1"/>
    <col min="15107" max="15107" width="5.5" style="5" customWidth="1"/>
    <col min="15108" max="15108" width="3.5" style="5" customWidth="1"/>
    <col min="15109" max="15109" width="13.25" style="5" customWidth="1"/>
    <col min="15110" max="15110" width="7.625" style="5" customWidth="1"/>
    <col min="15111" max="15111" width="1.25" style="5" customWidth="1"/>
    <col min="15112" max="15112" width="7.625" style="5" customWidth="1"/>
    <col min="15113" max="15113" width="1.375" style="5" customWidth="1"/>
    <col min="15114" max="15114" width="8.25" style="5" customWidth="1"/>
    <col min="15115" max="15115" width="1.125" style="5" customWidth="1"/>
    <col min="15116" max="15116" width="7.5" style="5" customWidth="1"/>
    <col min="15117" max="15117" width="1.25" style="5" customWidth="1"/>
    <col min="15118" max="15118" width="7.375" style="5" customWidth="1"/>
    <col min="15119" max="15119" width="1.125" style="5" customWidth="1"/>
    <col min="15120" max="15120" width="7.5" style="5" customWidth="1"/>
    <col min="15121" max="15121" width="1.125" style="5" customWidth="1"/>
    <col min="15122" max="15122" width="7.25" style="5" customWidth="1"/>
    <col min="15123" max="15123" width="1" style="5" customWidth="1"/>
    <col min="15124" max="15124" width="7.5" style="5" customWidth="1"/>
    <col min="15125" max="15125" width="1.125" style="5" customWidth="1"/>
    <col min="15126" max="15126" width="7.75" style="5" customWidth="1"/>
    <col min="15127" max="15127" width="0.75" style="5" customWidth="1"/>
    <col min="15128" max="15128" width="7.875" style="5" customWidth="1"/>
    <col min="15129" max="15129" width="1.125" style="5" customWidth="1"/>
    <col min="15130" max="15130" width="7.875" style="5" customWidth="1"/>
    <col min="15131" max="15131" width="0.875" style="5" customWidth="1"/>
    <col min="15132" max="15132" width="7.875" style="5" customWidth="1"/>
    <col min="15133" max="15133" width="1" style="5" customWidth="1"/>
    <col min="15134" max="15134" width="2.375" style="5" customWidth="1"/>
    <col min="15135" max="15135" width="15" style="5" customWidth="1"/>
    <col min="15136" max="15136" width="10.75" style="5" customWidth="1"/>
    <col min="15137" max="15137" width="7.125" style="5" customWidth="1"/>
    <col min="15138" max="15360" width="9" style="5"/>
    <col min="15361" max="15361" width="1.25" style="5" customWidth="1"/>
    <col min="15362" max="15362" width="1.375" style="5" customWidth="1"/>
    <col min="15363" max="15363" width="5.5" style="5" customWidth="1"/>
    <col min="15364" max="15364" width="3.5" style="5" customWidth="1"/>
    <col min="15365" max="15365" width="13.25" style="5" customWidth="1"/>
    <col min="15366" max="15366" width="7.625" style="5" customWidth="1"/>
    <col min="15367" max="15367" width="1.25" style="5" customWidth="1"/>
    <col min="15368" max="15368" width="7.625" style="5" customWidth="1"/>
    <col min="15369" max="15369" width="1.375" style="5" customWidth="1"/>
    <col min="15370" max="15370" width="8.25" style="5" customWidth="1"/>
    <col min="15371" max="15371" width="1.125" style="5" customWidth="1"/>
    <col min="15372" max="15372" width="7.5" style="5" customWidth="1"/>
    <col min="15373" max="15373" width="1.25" style="5" customWidth="1"/>
    <col min="15374" max="15374" width="7.375" style="5" customWidth="1"/>
    <col min="15375" max="15375" width="1.125" style="5" customWidth="1"/>
    <col min="15376" max="15376" width="7.5" style="5" customWidth="1"/>
    <col min="15377" max="15377" width="1.125" style="5" customWidth="1"/>
    <col min="15378" max="15378" width="7.25" style="5" customWidth="1"/>
    <col min="15379" max="15379" width="1" style="5" customWidth="1"/>
    <col min="15380" max="15380" width="7.5" style="5" customWidth="1"/>
    <col min="15381" max="15381" width="1.125" style="5" customWidth="1"/>
    <col min="15382" max="15382" width="7.75" style="5" customWidth="1"/>
    <col min="15383" max="15383" width="0.75" style="5" customWidth="1"/>
    <col min="15384" max="15384" width="7.875" style="5" customWidth="1"/>
    <col min="15385" max="15385" width="1.125" style="5" customWidth="1"/>
    <col min="15386" max="15386" width="7.875" style="5" customWidth="1"/>
    <col min="15387" max="15387" width="0.875" style="5" customWidth="1"/>
    <col min="15388" max="15388" width="7.875" style="5" customWidth="1"/>
    <col min="15389" max="15389" width="1" style="5" customWidth="1"/>
    <col min="15390" max="15390" width="2.375" style="5" customWidth="1"/>
    <col min="15391" max="15391" width="15" style="5" customWidth="1"/>
    <col min="15392" max="15392" width="10.75" style="5" customWidth="1"/>
    <col min="15393" max="15393" width="7.125" style="5" customWidth="1"/>
    <col min="15394" max="15616" width="9" style="5"/>
    <col min="15617" max="15617" width="1.25" style="5" customWidth="1"/>
    <col min="15618" max="15618" width="1.375" style="5" customWidth="1"/>
    <col min="15619" max="15619" width="5.5" style="5" customWidth="1"/>
    <col min="15620" max="15620" width="3.5" style="5" customWidth="1"/>
    <col min="15621" max="15621" width="13.25" style="5" customWidth="1"/>
    <col min="15622" max="15622" width="7.625" style="5" customWidth="1"/>
    <col min="15623" max="15623" width="1.25" style="5" customWidth="1"/>
    <col min="15624" max="15624" width="7.625" style="5" customWidth="1"/>
    <col min="15625" max="15625" width="1.375" style="5" customWidth="1"/>
    <col min="15626" max="15626" width="8.25" style="5" customWidth="1"/>
    <col min="15627" max="15627" width="1.125" style="5" customWidth="1"/>
    <col min="15628" max="15628" width="7.5" style="5" customWidth="1"/>
    <col min="15629" max="15629" width="1.25" style="5" customWidth="1"/>
    <col min="15630" max="15630" width="7.375" style="5" customWidth="1"/>
    <col min="15631" max="15631" width="1.125" style="5" customWidth="1"/>
    <col min="15632" max="15632" width="7.5" style="5" customWidth="1"/>
    <col min="15633" max="15633" width="1.125" style="5" customWidth="1"/>
    <col min="15634" max="15634" width="7.25" style="5" customWidth="1"/>
    <col min="15635" max="15635" width="1" style="5" customWidth="1"/>
    <col min="15636" max="15636" width="7.5" style="5" customWidth="1"/>
    <col min="15637" max="15637" width="1.125" style="5" customWidth="1"/>
    <col min="15638" max="15638" width="7.75" style="5" customWidth="1"/>
    <col min="15639" max="15639" width="0.75" style="5" customWidth="1"/>
    <col min="15640" max="15640" width="7.875" style="5" customWidth="1"/>
    <col min="15641" max="15641" width="1.125" style="5" customWidth="1"/>
    <col min="15642" max="15642" width="7.875" style="5" customWidth="1"/>
    <col min="15643" max="15643" width="0.875" style="5" customWidth="1"/>
    <col min="15644" max="15644" width="7.875" style="5" customWidth="1"/>
    <col min="15645" max="15645" width="1" style="5" customWidth="1"/>
    <col min="15646" max="15646" width="2.375" style="5" customWidth="1"/>
    <col min="15647" max="15647" width="15" style="5" customWidth="1"/>
    <col min="15648" max="15648" width="10.75" style="5" customWidth="1"/>
    <col min="15649" max="15649" width="7.125" style="5" customWidth="1"/>
    <col min="15650" max="15872" width="9" style="5"/>
    <col min="15873" max="15873" width="1.25" style="5" customWidth="1"/>
    <col min="15874" max="15874" width="1.375" style="5" customWidth="1"/>
    <col min="15875" max="15875" width="5.5" style="5" customWidth="1"/>
    <col min="15876" max="15876" width="3.5" style="5" customWidth="1"/>
    <col min="15877" max="15877" width="13.25" style="5" customWidth="1"/>
    <col min="15878" max="15878" width="7.625" style="5" customWidth="1"/>
    <col min="15879" max="15879" width="1.25" style="5" customWidth="1"/>
    <col min="15880" max="15880" width="7.625" style="5" customWidth="1"/>
    <col min="15881" max="15881" width="1.375" style="5" customWidth="1"/>
    <col min="15882" max="15882" width="8.25" style="5" customWidth="1"/>
    <col min="15883" max="15883" width="1.125" style="5" customWidth="1"/>
    <col min="15884" max="15884" width="7.5" style="5" customWidth="1"/>
    <col min="15885" max="15885" width="1.25" style="5" customWidth="1"/>
    <col min="15886" max="15886" width="7.375" style="5" customWidth="1"/>
    <col min="15887" max="15887" width="1.125" style="5" customWidth="1"/>
    <col min="15888" max="15888" width="7.5" style="5" customWidth="1"/>
    <col min="15889" max="15889" width="1.125" style="5" customWidth="1"/>
    <col min="15890" max="15890" width="7.25" style="5" customWidth="1"/>
    <col min="15891" max="15891" width="1" style="5" customWidth="1"/>
    <col min="15892" max="15892" width="7.5" style="5" customWidth="1"/>
    <col min="15893" max="15893" width="1.125" style="5" customWidth="1"/>
    <col min="15894" max="15894" width="7.75" style="5" customWidth="1"/>
    <col min="15895" max="15895" width="0.75" style="5" customWidth="1"/>
    <col min="15896" max="15896" width="7.875" style="5" customWidth="1"/>
    <col min="15897" max="15897" width="1.125" style="5" customWidth="1"/>
    <col min="15898" max="15898" width="7.875" style="5" customWidth="1"/>
    <col min="15899" max="15899" width="0.875" style="5" customWidth="1"/>
    <col min="15900" max="15900" width="7.875" style="5" customWidth="1"/>
    <col min="15901" max="15901" width="1" style="5" customWidth="1"/>
    <col min="15902" max="15902" width="2.375" style="5" customWidth="1"/>
    <col min="15903" max="15903" width="15" style="5" customWidth="1"/>
    <col min="15904" max="15904" width="10.75" style="5" customWidth="1"/>
    <col min="15905" max="15905" width="7.125" style="5" customWidth="1"/>
    <col min="15906" max="16128" width="9" style="5"/>
    <col min="16129" max="16129" width="1.25" style="5" customWidth="1"/>
    <col min="16130" max="16130" width="1.375" style="5" customWidth="1"/>
    <col min="16131" max="16131" width="5.5" style="5" customWidth="1"/>
    <col min="16132" max="16132" width="3.5" style="5" customWidth="1"/>
    <col min="16133" max="16133" width="13.25" style="5" customWidth="1"/>
    <col min="16134" max="16134" width="7.625" style="5" customWidth="1"/>
    <col min="16135" max="16135" width="1.25" style="5" customWidth="1"/>
    <col min="16136" max="16136" width="7.625" style="5" customWidth="1"/>
    <col min="16137" max="16137" width="1.375" style="5" customWidth="1"/>
    <col min="16138" max="16138" width="8.25" style="5" customWidth="1"/>
    <col min="16139" max="16139" width="1.125" style="5" customWidth="1"/>
    <col min="16140" max="16140" width="7.5" style="5" customWidth="1"/>
    <col min="16141" max="16141" width="1.25" style="5" customWidth="1"/>
    <col min="16142" max="16142" width="7.375" style="5" customWidth="1"/>
    <col min="16143" max="16143" width="1.125" style="5" customWidth="1"/>
    <col min="16144" max="16144" width="7.5" style="5" customWidth="1"/>
    <col min="16145" max="16145" width="1.125" style="5" customWidth="1"/>
    <col min="16146" max="16146" width="7.25" style="5" customWidth="1"/>
    <col min="16147" max="16147" width="1" style="5" customWidth="1"/>
    <col min="16148" max="16148" width="7.5" style="5" customWidth="1"/>
    <col min="16149" max="16149" width="1.125" style="5" customWidth="1"/>
    <col min="16150" max="16150" width="7.75" style="5" customWidth="1"/>
    <col min="16151" max="16151" width="0.75" style="5" customWidth="1"/>
    <col min="16152" max="16152" width="7.875" style="5" customWidth="1"/>
    <col min="16153" max="16153" width="1.125" style="5" customWidth="1"/>
    <col min="16154" max="16154" width="7.875" style="5" customWidth="1"/>
    <col min="16155" max="16155" width="0.875" style="5" customWidth="1"/>
    <col min="16156" max="16156" width="7.875" style="5" customWidth="1"/>
    <col min="16157" max="16157" width="1" style="5" customWidth="1"/>
    <col min="16158" max="16158" width="2.375" style="5" customWidth="1"/>
    <col min="16159" max="16159" width="15" style="5" customWidth="1"/>
    <col min="16160" max="16160" width="10.75" style="5" customWidth="1"/>
    <col min="16161" max="16161" width="7.125" style="5" customWidth="1"/>
    <col min="16162" max="16384" width="9" style="5"/>
  </cols>
  <sheetData>
    <row r="1" spans="1:32" s="1" customFormat="1" ht="29.25" customHeight="1">
      <c r="C1" s="32" t="s">
        <v>0</v>
      </c>
      <c r="D1" s="2">
        <v>1.4</v>
      </c>
      <c r="E1" s="1" t="s">
        <v>112</v>
      </c>
      <c r="F1" s="32"/>
      <c r="G1" s="33"/>
      <c r="I1" s="33"/>
      <c r="K1" s="33"/>
      <c r="M1" s="33"/>
      <c r="O1" s="33"/>
      <c r="Q1" s="33"/>
      <c r="U1" s="33"/>
      <c r="W1" s="33"/>
      <c r="Y1" s="33"/>
      <c r="AA1" s="33"/>
      <c r="AC1" s="33"/>
    </row>
    <row r="2" spans="1:32" s="3" customFormat="1" ht="21.75" customHeight="1">
      <c r="C2" s="34" t="s">
        <v>1</v>
      </c>
      <c r="D2" s="2">
        <v>1.4</v>
      </c>
      <c r="E2" s="3" t="s">
        <v>113</v>
      </c>
      <c r="F2" s="35"/>
      <c r="G2" s="36"/>
      <c r="I2" s="36"/>
      <c r="K2" s="36"/>
      <c r="M2" s="36"/>
      <c r="O2" s="36"/>
      <c r="Q2" s="36"/>
      <c r="U2" s="36"/>
      <c r="W2" s="36"/>
      <c r="Y2" s="36"/>
      <c r="AA2" s="36"/>
      <c r="AC2" s="36"/>
    </row>
    <row r="3" spans="1:32" ht="6.75" customHeight="1">
      <c r="B3" s="4"/>
      <c r="C3" s="4"/>
      <c r="D3" s="4"/>
      <c r="E3" s="4"/>
      <c r="F3" s="37"/>
      <c r="H3" s="4"/>
      <c r="J3" s="4"/>
      <c r="L3" s="4"/>
      <c r="N3" s="4"/>
      <c r="P3" s="4"/>
      <c r="R3" s="4"/>
      <c r="S3" s="4"/>
      <c r="AB3" s="4"/>
      <c r="AD3" s="4"/>
      <c r="AE3" s="4"/>
      <c r="AF3" s="38"/>
    </row>
    <row r="4" spans="1:32" s="6" customFormat="1" ht="16.5" customHeight="1">
      <c r="A4" s="39"/>
      <c r="B4" s="14" t="s">
        <v>2</v>
      </c>
      <c r="C4" s="14"/>
      <c r="D4" s="14"/>
      <c r="E4" s="14"/>
      <c r="F4" s="40" t="s">
        <v>114</v>
      </c>
      <c r="G4" s="18"/>
      <c r="H4" s="18"/>
      <c r="I4" s="18"/>
      <c r="J4" s="18"/>
      <c r="K4" s="19"/>
      <c r="L4" s="40" t="s">
        <v>115</v>
      </c>
      <c r="M4" s="18"/>
      <c r="N4" s="18"/>
      <c r="O4" s="18"/>
      <c r="P4" s="18"/>
      <c r="Q4" s="19"/>
      <c r="R4" s="40" t="s">
        <v>116</v>
      </c>
      <c r="S4" s="18"/>
      <c r="T4" s="18"/>
      <c r="U4" s="18"/>
      <c r="V4" s="18"/>
      <c r="W4" s="19"/>
      <c r="X4" s="40" t="s">
        <v>117</v>
      </c>
      <c r="Y4" s="18"/>
      <c r="Z4" s="18"/>
      <c r="AA4" s="18"/>
      <c r="AB4" s="18"/>
      <c r="AC4" s="19"/>
      <c r="AD4" s="15" t="s">
        <v>3</v>
      </c>
      <c r="AE4" s="14"/>
      <c r="AF4" s="14"/>
    </row>
    <row r="5" spans="1:32" s="6" customFormat="1" ht="16.5" customHeight="1">
      <c r="A5" s="13"/>
      <c r="B5" s="16"/>
      <c r="C5" s="16"/>
      <c r="D5" s="16"/>
      <c r="E5" s="16"/>
      <c r="F5" s="41" t="s">
        <v>118</v>
      </c>
      <c r="G5" s="42"/>
      <c r="H5" s="42"/>
      <c r="I5" s="42"/>
      <c r="J5" s="42"/>
      <c r="K5" s="43"/>
      <c r="L5" s="41" t="s">
        <v>119</v>
      </c>
      <c r="M5" s="42"/>
      <c r="N5" s="42"/>
      <c r="O5" s="42"/>
      <c r="P5" s="42"/>
      <c r="Q5" s="43"/>
      <c r="R5" s="41" t="s">
        <v>120</v>
      </c>
      <c r="S5" s="42"/>
      <c r="T5" s="42"/>
      <c r="U5" s="42"/>
      <c r="V5" s="42"/>
      <c r="W5" s="43"/>
      <c r="X5" s="41" t="s">
        <v>121</v>
      </c>
      <c r="Y5" s="42"/>
      <c r="Z5" s="42"/>
      <c r="AA5" s="42"/>
      <c r="AB5" s="42"/>
      <c r="AC5" s="43"/>
      <c r="AD5" s="17"/>
      <c r="AE5" s="16"/>
      <c r="AF5" s="16"/>
    </row>
    <row r="6" spans="1:32" s="6" customFormat="1" ht="16.5" customHeight="1">
      <c r="A6" s="13"/>
      <c r="B6" s="16"/>
      <c r="C6" s="16"/>
      <c r="D6" s="16"/>
      <c r="E6" s="16"/>
      <c r="F6" s="40" t="s">
        <v>24</v>
      </c>
      <c r="G6" s="19"/>
      <c r="H6" s="40" t="s">
        <v>25</v>
      </c>
      <c r="I6" s="19"/>
      <c r="J6" s="40" t="s">
        <v>26</v>
      </c>
      <c r="K6" s="19"/>
      <c r="L6" s="40" t="s">
        <v>24</v>
      </c>
      <c r="M6" s="19"/>
      <c r="N6" s="40" t="s">
        <v>25</v>
      </c>
      <c r="O6" s="19"/>
      <c r="P6" s="40" t="s">
        <v>26</v>
      </c>
      <c r="Q6" s="19"/>
      <c r="R6" s="40" t="s">
        <v>24</v>
      </c>
      <c r="S6" s="19"/>
      <c r="T6" s="40" t="s">
        <v>25</v>
      </c>
      <c r="U6" s="19"/>
      <c r="V6" s="44" t="s">
        <v>26</v>
      </c>
      <c r="W6" s="44"/>
      <c r="X6" s="45" t="s">
        <v>24</v>
      </c>
      <c r="Y6" s="46"/>
      <c r="Z6" s="45" t="s">
        <v>25</v>
      </c>
      <c r="AA6" s="46"/>
      <c r="AB6" s="40" t="s">
        <v>26</v>
      </c>
      <c r="AC6" s="19"/>
      <c r="AD6" s="17"/>
      <c r="AE6" s="16"/>
      <c r="AF6" s="16"/>
    </row>
    <row r="7" spans="1:32" s="6" customFormat="1" ht="16.5" customHeight="1">
      <c r="A7" s="7"/>
      <c r="B7" s="28"/>
      <c r="C7" s="28"/>
      <c r="D7" s="28"/>
      <c r="E7" s="28"/>
      <c r="F7" s="41" t="s">
        <v>5</v>
      </c>
      <c r="G7" s="43"/>
      <c r="H7" s="41" t="s">
        <v>27</v>
      </c>
      <c r="I7" s="43"/>
      <c r="J7" s="41" t="s">
        <v>28</v>
      </c>
      <c r="K7" s="43"/>
      <c r="L7" s="41" t="s">
        <v>5</v>
      </c>
      <c r="M7" s="43"/>
      <c r="N7" s="41" t="s">
        <v>27</v>
      </c>
      <c r="O7" s="43"/>
      <c r="P7" s="41" t="s">
        <v>28</v>
      </c>
      <c r="Q7" s="43"/>
      <c r="R7" s="41" t="s">
        <v>5</v>
      </c>
      <c r="S7" s="43"/>
      <c r="T7" s="41" t="s">
        <v>27</v>
      </c>
      <c r="U7" s="43"/>
      <c r="V7" s="47" t="s">
        <v>28</v>
      </c>
      <c r="W7" s="47"/>
      <c r="X7" s="41" t="s">
        <v>5</v>
      </c>
      <c r="Y7" s="43"/>
      <c r="Z7" s="41" t="s">
        <v>27</v>
      </c>
      <c r="AA7" s="43"/>
      <c r="AB7" s="41" t="s">
        <v>28</v>
      </c>
      <c r="AC7" s="43"/>
      <c r="AD7" s="29"/>
      <c r="AE7" s="28"/>
      <c r="AF7" s="28"/>
    </row>
    <row r="8" spans="1:32" s="8" customFormat="1" ht="18" customHeight="1">
      <c r="A8" s="18" t="s">
        <v>4</v>
      </c>
      <c r="B8" s="18"/>
      <c r="C8" s="18"/>
      <c r="D8" s="18"/>
      <c r="E8" s="19"/>
      <c r="F8" s="48">
        <f t="shared" ref="F8:F36" si="0">SUM(H8:J8)</f>
        <v>11792</v>
      </c>
      <c r="G8" s="49"/>
      <c r="H8" s="48">
        <f>+H11+H17+H20+H26+H30+H33+H44+H51+H54+H59+H63+H67+H71+H80+H84+H85+H89+H92</f>
        <v>6100</v>
      </c>
      <c r="I8" s="49"/>
      <c r="J8" s="48">
        <f>+J11+J17+J20+J26+J30+J33+J44+J51+J54+J59+J63+J67+J71+J80+J84+J85+J89+J92</f>
        <v>5692</v>
      </c>
      <c r="K8" s="49"/>
      <c r="L8" s="48">
        <f>SUM(N8:P8)</f>
        <v>9355</v>
      </c>
      <c r="M8" s="49"/>
      <c r="N8" s="48">
        <f>+N11+N17+N20+N26+N30+N33+N44+N51+N54+N59+N63+N67+N71+N80+N84+N85+N89+N92</f>
        <v>5347</v>
      </c>
      <c r="O8" s="49"/>
      <c r="P8" s="48">
        <f>+P11+P17+P20+P26+P30+P33+P44+P51+P54+P59+P63+P67+P71+P80+P84+P85+P89+P92</f>
        <v>4008</v>
      </c>
      <c r="Q8" s="50"/>
      <c r="R8" s="48">
        <f>SUM(T8:V8)</f>
        <v>60420</v>
      </c>
      <c r="S8" s="49"/>
      <c r="T8" s="48">
        <f>+T11+T17+T20+T26+T30+T33+T44+T51+T54+T59+T63+T67+T71+T80+T84+T85+T89+T92</f>
        <v>30181</v>
      </c>
      <c r="U8" s="49"/>
      <c r="V8" s="48">
        <f>+V11+V17+V20+V26+V30+V33+V44+V51+V54+V59+V63+V67+V71+V80+V84+V85+V89+V92</f>
        <v>30239</v>
      </c>
      <c r="W8" s="49"/>
      <c r="X8" s="48">
        <f>SUM(Z8:AB8)</f>
        <v>56388</v>
      </c>
      <c r="Y8" s="49"/>
      <c r="Z8" s="48">
        <f>+Z11+Z17+Z20+Z26+Z30+Z33+Z44+Z51+Z54+Z59+Z63+Z67+Z71+Z80+Z84+Z85+Z89+Z92</f>
        <v>27872</v>
      </c>
      <c r="AA8" s="49"/>
      <c r="AB8" s="48">
        <f>+AB11+AB17+AB20+AB26+AB30+AB33+AB44+AB51+AB54+AB59+AB63+AB67+AB71+AB80+AB84+AB85+AB89+AB92</f>
        <v>28516</v>
      </c>
      <c r="AC8" s="49"/>
      <c r="AD8" s="51" t="s">
        <v>5</v>
      </c>
      <c r="AE8" s="20"/>
      <c r="AF8" s="20"/>
    </row>
    <row r="9" spans="1:32" s="8" customFormat="1" ht="18" customHeight="1">
      <c r="B9" s="21" t="s">
        <v>29</v>
      </c>
      <c r="C9" s="21"/>
      <c r="D9" s="21"/>
      <c r="E9" s="22"/>
      <c r="F9" s="52">
        <f t="shared" si="0"/>
        <v>8938</v>
      </c>
      <c r="G9" s="53"/>
      <c r="H9" s="52">
        <f>H8-H10</f>
        <v>4650</v>
      </c>
      <c r="I9" s="53"/>
      <c r="J9" s="52">
        <f>J8-J10</f>
        <v>4288</v>
      </c>
      <c r="K9" s="53"/>
      <c r="L9" s="52">
        <f t="shared" ref="L9:L36" si="1">SUM(N9:P9)</f>
        <v>2458</v>
      </c>
      <c r="M9" s="53"/>
      <c r="N9" s="52">
        <f>N8-N10</f>
        <v>1405</v>
      </c>
      <c r="O9" s="53"/>
      <c r="P9" s="52">
        <f>P8-P10</f>
        <v>1053</v>
      </c>
      <c r="Q9" s="54"/>
      <c r="R9" s="52">
        <f t="shared" ref="R9:R36" si="2">SUM(T9:V9)</f>
        <v>17890</v>
      </c>
      <c r="S9" s="53"/>
      <c r="T9" s="52">
        <f>T8-T10</f>
        <v>9005</v>
      </c>
      <c r="U9" s="53"/>
      <c r="V9" s="52">
        <f>V8-V10</f>
        <v>8885</v>
      </c>
      <c r="W9" s="53"/>
      <c r="X9" s="52">
        <f t="shared" ref="X9:X36" si="3">SUM(Z9:AB9)</f>
        <v>20310</v>
      </c>
      <c r="Y9" s="53"/>
      <c r="Z9" s="52">
        <f>Z8-Z10</f>
        <v>10291</v>
      </c>
      <c r="AA9" s="53"/>
      <c r="AB9" s="52">
        <f>AB8-AB10</f>
        <v>10019</v>
      </c>
      <c r="AC9" s="54"/>
      <c r="AD9" s="23" t="s">
        <v>30</v>
      </c>
    </row>
    <row r="10" spans="1:32" s="8" customFormat="1" ht="18" customHeight="1">
      <c r="B10" s="21" t="s">
        <v>31</v>
      </c>
      <c r="C10" s="21"/>
      <c r="D10" s="21"/>
      <c r="E10" s="21"/>
      <c r="F10" s="52">
        <f t="shared" si="0"/>
        <v>2854</v>
      </c>
      <c r="G10" s="53"/>
      <c r="H10" s="55">
        <f>H16+H19+H25+H29+H32+H36+H50+H53+H58+H62+H66+H70+H71+H83+H84+H88+H91+H92</f>
        <v>1450</v>
      </c>
      <c r="I10" s="53"/>
      <c r="J10" s="55">
        <f>J16+J19+J25+J29+J32+J36+J50+J53+J58+J62+J66+J70+J71+J83+J84+J88+J91+J92</f>
        <v>1404</v>
      </c>
      <c r="K10" s="53"/>
      <c r="L10" s="52">
        <f t="shared" si="1"/>
        <v>6897</v>
      </c>
      <c r="M10" s="53"/>
      <c r="N10" s="55">
        <f>N16+N19+N25+N29+N32+N36+N50+N53+N58+N62+N66+N70+N71+N83+N84+N88+N91+N92</f>
        <v>3942</v>
      </c>
      <c r="O10" s="53"/>
      <c r="P10" s="55">
        <f>P16+P19+P25+P29+P32+P36+P50+P53+P58+P62+P66+P70+P71+P83+P84+P88+P91+P92</f>
        <v>2955</v>
      </c>
      <c r="Q10" s="54"/>
      <c r="R10" s="52">
        <f t="shared" si="2"/>
        <v>42530</v>
      </c>
      <c r="S10" s="53"/>
      <c r="T10" s="55">
        <f>T16+T19+T25+T29+T32+T36+T50+T53+T58+T62+T66+T70+T71+T83+T84+T88+T91+T92</f>
        <v>21176</v>
      </c>
      <c r="U10" s="53"/>
      <c r="V10" s="55">
        <f>V16+V19+V25+V29+V32+V36+V50+V53+V58+V62+V66+V70+V71+V83+V84+V88+V91+V92</f>
        <v>21354</v>
      </c>
      <c r="W10" s="53"/>
      <c r="X10" s="52">
        <f t="shared" si="3"/>
        <v>36078</v>
      </c>
      <c r="Y10" s="53"/>
      <c r="Z10" s="55">
        <f>Z16+Z19+Z25+Z29+Z32+Z36+Z50+Z53+Z58+Z62+Z66+Z70+Z71+Z83+Z84+Z88+Z91+Z92</f>
        <v>17581</v>
      </c>
      <c r="AA10" s="53"/>
      <c r="AB10" s="55">
        <f>AB16+AB19+AB25+AB29+AB32+AB36+AB50+AB53+AB58+AB62+AB66+AB70+AB71+AB83+AB84+AB88+AB91+AB92</f>
        <v>18497</v>
      </c>
      <c r="AC10" s="54"/>
      <c r="AD10" s="23" t="s">
        <v>32</v>
      </c>
    </row>
    <row r="11" spans="1:32" s="8" customFormat="1" ht="18" customHeight="1">
      <c r="B11" s="21" t="s">
        <v>6</v>
      </c>
      <c r="C11" s="21"/>
      <c r="D11" s="21"/>
      <c r="E11" s="21"/>
      <c r="F11" s="52">
        <f t="shared" si="0"/>
        <v>6270</v>
      </c>
      <c r="G11" s="53"/>
      <c r="H11" s="55">
        <f>SUM(H12:H16)</f>
        <v>3251</v>
      </c>
      <c r="I11" s="53"/>
      <c r="J11" s="55">
        <f>SUM(J12:J16)</f>
        <v>3019</v>
      </c>
      <c r="K11" s="53"/>
      <c r="L11" s="52">
        <f t="shared" si="1"/>
        <v>1599</v>
      </c>
      <c r="M11" s="53"/>
      <c r="N11" s="55">
        <f>SUM(N12:N16)</f>
        <v>923</v>
      </c>
      <c r="O11" s="53"/>
      <c r="P11" s="55">
        <f>SUM(P12:P16)</f>
        <v>676</v>
      </c>
      <c r="Q11" s="54"/>
      <c r="R11" s="52">
        <f t="shared" si="2"/>
        <v>15154</v>
      </c>
      <c r="S11" s="53"/>
      <c r="T11" s="55">
        <f>SUM(T12:T16)</f>
        <v>7352</v>
      </c>
      <c r="U11" s="53"/>
      <c r="V11" s="55">
        <f>SUM(V12:V16)</f>
        <v>7802</v>
      </c>
      <c r="W11" s="53"/>
      <c r="X11" s="52">
        <f t="shared" si="3"/>
        <v>14891</v>
      </c>
      <c r="Y11" s="53"/>
      <c r="Z11" s="55">
        <f>SUM(Z12:Z16)</f>
        <v>7197</v>
      </c>
      <c r="AA11" s="53"/>
      <c r="AB11" s="55">
        <f>SUM(AB12:AB16)</f>
        <v>7694</v>
      </c>
      <c r="AC11" s="54"/>
      <c r="AD11" s="23" t="s">
        <v>33</v>
      </c>
      <c r="AE11" s="23"/>
    </row>
    <row r="12" spans="1:32" s="6" customFormat="1" ht="18" customHeight="1">
      <c r="B12" s="11"/>
      <c r="C12" s="11" t="s">
        <v>34</v>
      </c>
      <c r="D12" s="24"/>
      <c r="E12" s="56"/>
      <c r="F12" s="57">
        <f t="shared" si="0"/>
        <v>6236</v>
      </c>
      <c r="G12" s="58"/>
      <c r="H12" s="59">
        <v>3237</v>
      </c>
      <c r="I12" s="60"/>
      <c r="J12" s="61">
        <v>2999</v>
      </c>
      <c r="K12" s="58"/>
      <c r="L12" s="57">
        <f t="shared" si="1"/>
        <v>426</v>
      </c>
      <c r="M12" s="58"/>
      <c r="N12" s="57">
        <v>236</v>
      </c>
      <c r="O12" s="62"/>
      <c r="P12" s="58">
        <v>190</v>
      </c>
      <c r="Q12" s="62"/>
      <c r="R12" s="57">
        <f t="shared" si="2"/>
        <v>5240</v>
      </c>
      <c r="S12" s="63"/>
      <c r="T12" s="57">
        <v>2724</v>
      </c>
      <c r="U12" s="62"/>
      <c r="V12" s="57">
        <v>2516</v>
      </c>
      <c r="W12" s="62"/>
      <c r="X12" s="57">
        <f t="shared" si="3"/>
        <v>7725</v>
      </c>
      <c r="Y12" s="58"/>
      <c r="Z12" s="57">
        <v>3982</v>
      </c>
      <c r="AA12" s="62"/>
      <c r="AB12" s="57">
        <v>3743</v>
      </c>
      <c r="AC12" s="62"/>
      <c r="AD12" s="10"/>
      <c r="AE12" s="10" t="s">
        <v>35</v>
      </c>
    </row>
    <row r="13" spans="1:32" s="6" customFormat="1" ht="18" customHeight="1">
      <c r="B13" s="11"/>
      <c r="C13" s="11" t="s">
        <v>36</v>
      </c>
      <c r="D13" s="11"/>
      <c r="E13" s="25"/>
      <c r="F13" s="57">
        <f t="shared" si="0"/>
        <v>0</v>
      </c>
      <c r="G13" s="58"/>
      <c r="H13" s="59">
        <v>0</v>
      </c>
      <c r="I13" s="60"/>
      <c r="J13" s="61">
        <v>0</v>
      </c>
      <c r="K13" s="64"/>
      <c r="L13" s="57">
        <f t="shared" si="1"/>
        <v>117</v>
      </c>
      <c r="M13" s="58"/>
      <c r="N13" s="57">
        <v>73</v>
      </c>
      <c r="O13" s="62"/>
      <c r="P13" s="58">
        <v>44</v>
      </c>
      <c r="Q13" s="62"/>
      <c r="R13" s="57">
        <f t="shared" si="2"/>
        <v>1182</v>
      </c>
      <c r="S13" s="63"/>
      <c r="T13" s="57">
        <v>566</v>
      </c>
      <c r="U13" s="62"/>
      <c r="V13" s="57">
        <v>616</v>
      </c>
      <c r="W13" s="62"/>
      <c r="X13" s="57">
        <f t="shared" si="3"/>
        <v>708</v>
      </c>
      <c r="Y13" s="58"/>
      <c r="Z13" s="57">
        <v>341</v>
      </c>
      <c r="AA13" s="62"/>
      <c r="AB13" s="57">
        <v>367</v>
      </c>
      <c r="AC13" s="62"/>
      <c r="AD13" s="10"/>
      <c r="AE13" s="10" t="s">
        <v>37</v>
      </c>
    </row>
    <row r="14" spans="1:32" s="6" customFormat="1" ht="18" customHeight="1">
      <c r="B14" s="11"/>
      <c r="C14" s="11" t="s">
        <v>38</v>
      </c>
      <c r="D14" s="11"/>
      <c r="E14" s="25"/>
      <c r="F14" s="57">
        <f t="shared" si="0"/>
        <v>1</v>
      </c>
      <c r="G14" s="58"/>
      <c r="H14" s="59">
        <v>0</v>
      </c>
      <c r="I14" s="60"/>
      <c r="J14" s="64">
        <v>1</v>
      </c>
      <c r="K14" s="64"/>
      <c r="L14" s="57">
        <f t="shared" si="1"/>
        <v>83</v>
      </c>
      <c r="M14" s="58"/>
      <c r="N14" s="57">
        <v>54</v>
      </c>
      <c r="O14" s="62"/>
      <c r="P14" s="58">
        <v>29</v>
      </c>
      <c r="Q14" s="62"/>
      <c r="R14" s="57">
        <f t="shared" si="2"/>
        <v>536</v>
      </c>
      <c r="S14" s="63"/>
      <c r="T14" s="57">
        <v>260</v>
      </c>
      <c r="U14" s="62"/>
      <c r="V14" s="57">
        <v>276</v>
      </c>
      <c r="W14" s="62"/>
      <c r="X14" s="57">
        <f t="shared" si="3"/>
        <v>366</v>
      </c>
      <c r="Y14" s="58"/>
      <c r="Z14" s="57">
        <v>183</v>
      </c>
      <c r="AA14" s="62"/>
      <c r="AB14" s="57">
        <v>183</v>
      </c>
      <c r="AC14" s="62"/>
      <c r="AD14" s="10"/>
      <c r="AE14" s="10"/>
    </row>
    <row r="15" spans="1:32" s="6" customFormat="1" ht="18" customHeight="1">
      <c r="B15" s="11"/>
      <c r="C15" s="11" t="s">
        <v>39</v>
      </c>
      <c r="D15" s="11"/>
      <c r="E15" s="25"/>
      <c r="F15" s="57">
        <f t="shared" si="0"/>
        <v>1</v>
      </c>
      <c r="G15" s="58"/>
      <c r="H15" s="59">
        <v>0</v>
      </c>
      <c r="I15" s="60"/>
      <c r="J15" s="61">
        <v>1</v>
      </c>
      <c r="K15" s="64"/>
      <c r="L15" s="57">
        <f t="shared" si="1"/>
        <v>97</v>
      </c>
      <c r="M15" s="58"/>
      <c r="N15" s="57">
        <v>63</v>
      </c>
      <c r="O15" s="62"/>
      <c r="P15" s="58">
        <v>34</v>
      </c>
      <c r="Q15" s="62"/>
      <c r="R15" s="57">
        <f t="shared" si="2"/>
        <v>705</v>
      </c>
      <c r="S15" s="63"/>
      <c r="T15" s="57">
        <v>340</v>
      </c>
      <c r="U15" s="62"/>
      <c r="V15" s="57">
        <v>365</v>
      </c>
      <c r="W15" s="62"/>
      <c r="X15" s="57">
        <f t="shared" si="3"/>
        <v>406</v>
      </c>
      <c r="Y15" s="58"/>
      <c r="Z15" s="57">
        <v>177</v>
      </c>
      <c r="AA15" s="62"/>
      <c r="AB15" s="57">
        <v>229</v>
      </c>
      <c r="AC15" s="62"/>
      <c r="AD15" s="10"/>
      <c r="AE15" s="10"/>
    </row>
    <row r="16" spans="1:32" s="6" customFormat="1" ht="18" customHeight="1">
      <c r="B16" s="11"/>
      <c r="C16" s="11" t="s">
        <v>31</v>
      </c>
      <c r="D16" s="11"/>
      <c r="E16" s="25"/>
      <c r="F16" s="57">
        <f t="shared" si="0"/>
        <v>32</v>
      </c>
      <c r="G16" s="58"/>
      <c r="H16" s="57">
        <v>14</v>
      </c>
      <c r="I16" s="62"/>
      <c r="J16" s="58">
        <v>18</v>
      </c>
      <c r="K16" s="58"/>
      <c r="L16" s="57">
        <f t="shared" si="1"/>
        <v>876</v>
      </c>
      <c r="M16" s="58"/>
      <c r="N16" s="59">
        <v>497</v>
      </c>
      <c r="O16" s="58"/>
      <c r="P16" s="59">
        <v>379</v>
      </c>
      <c r="Q16" s="62"/>
      <c r="R16" s="57">
        <f t="shared" si="2"/>
        <v>7491</v>
      </c>
      <c r="S16" s="63"/>
      <c r="T16" s="57">
        <v>3462</v>
      </c>
      <c r="U16" s="62"/>
      <c r="V16" s="57">
        <v>4029</v>
      </c>
      <c r="W16" s="62"/>
      <c r="X16" s="57">
        <f t="shared" si="3"/>
        <v>5686</v>
      </c>
      <c r="Y16" s="58"/>
      <c r="Z16" s="59">
        <v>2514</v>
      </c>
      <c r="AA16" s="58"/>
      <c r="AB16" s="59">
        <v>3172</v>
      </c>
      <c r="AC16" s="62"/>
      <c r="AD16" s="10"/>
      <c r="AE16" s="10" t="s">
        <v>40</v>
      </c>
    </row>
    <row r="17" spans="2:33" s="8" customFormat="1" ht="18" customHeight="1">
      <c r="B17" s="21" t="s">
        <v>7</v>
      </c>
      <c r="C17" s="21"/>
      <c r="D17" s="21"/>
      <c r="E17" s="21"/>
      <c r="F17" s="52">
        <f t="shared" si="0"/>
        <v>64</v>
      </c>
      <c r="G17" s="53"/>
      <c r="H17" s="55">
        <f>SUM(H18:H19)</f>
        <v>41</v>
      </c>
      <c r="I17" s="53"/>
      <c r="J17" s="55">
        <f>SUM(J18:J19)</f>
        <v>23</v>
      </c>
      <c r="K17" s="53"/>
      <c r="L17" s="52">
        <f t="shared" si="1"/>
        <v>433</v>
      </c>
      <c r="M17" s="53"/>
      <c r="N17" s="55">
        <f>SUM(N18:N19)</f>
        <v>227</v>
      </c>
      <c r="O17" s="53"/>
      <c r="P17" s="55">
        <f>SUM(P18:P19)</f>
        <v>206</v>
      </c>
      <c r="Q17" s="54"/>
      <c r="R17" s="52">
        <f t="shared" si="2"/>
        <v>2460</v>
      </c>
      <c r="S17" s="53"/>
      <c r="T17" s="55">
        <f>SUM(T18:T19)</f>
        <v>1223</v>
      </c>
      <c r="U17" s="53"/>
      <c r="V17" s="55">
        <f>SUM(V18:V19)</f>
        <v>1237</v>
      </c>
      <c r="W17" s="53"/>
      <c r="X17" s="52">
        <f t="shared" si="3"/>
        <v>1916</v>
      </c>
      <c r="Y17" s="53"/>
      <c r="Z17" s="55">
        <f>SUM(Z18:Z19)</f>
        <v>968</v>
      </c>
      <c r="AA17" s="53"/>
      <c r="AB17" s="55">
        <f>SUM(AB18:AB19)</f>
        <v>948</v>
      </c>
      <c r="AC17" s="54"/>
      <c r="AD17" s="65" t="s">
        <v>41</v>
      </c>
      <c r="AE17" s="23"/>
    </row>
    <row r="18" spans="2:33" s="6" customFormat="1" ht="18" customHeight="1">
      <c r="B18" s="11"/>
      <c r="C18" s="11" t="s">
        <v>42</v>
      </c>
      <c r="D18" s="11"/>
      <c r="E18" s="11"/>
      <c r="F18" s="57">
        <f t="shared" si="0"/>
        <v>0</v>
      </c>
      <c r="G18" s="61"/>
      <c r="H18" s="59">
        <v>0</v>
      </c>
      <c r="I18" s="61"/>
      <c r="J18" s="59">
        <v>0</v>
      </c>
      <c r="K18" s="61"/>
      <c r="L18" s="57">
        <f t="shared" si="1"/>
        <v>58</v>
      </c>
      <c r="M18" s="58"/>
      <c r="N18" s="57">
        <v>27</v>
      </c>
      <c r="O18" s="62"/>
      <c r="P18" s="58">
        <v>31</v>
      </c>
      <c r="Q18" s="62"/>
      <c r="R18" s="57">
        <f t="shared" si="2"/>
        <v>436</v>
      </c>
      <c r="S18" s="63"/>
      <c r="T18" s="57">
        <v>224</v>
      </c>
      <c r="U18" s="62"/>
      <c r="V18" s="57">
        <v>212</v>
      </c>
      <c r="W18" s="62"/>
      <c r="X18" s="57">
        <f t="shared" si="3"/>
        <v>279</v>
      </c>
      <c r="Y18" s="58"/>
      <c r="Z18" s="57">
        <v>134</v>
      </c>
      <c r="AA18" s="62"/>
      <c r="AB18" s="57">
        <v>145</v>
      </c>
      <c r="AC18" s="62"/>
      <c r="AD18" s="10"/>
      <c r="AE18" s="10" t="s">
        <v>43</v>
      </c>
    </row>
    <row r="19" spans="2:33" s="6" customFormat="1" ht="18" customHeight="1">
      <c r="B19" s="11"/>
      <c r="C19" s="11" t="s">
        <v>31</v>
      </c>
      <c r="D19" s="11"/>
      <c r="E19" s="11"/>
      <c r="F19" s="57">
        <f t="shared" si="0"/>
        <v>64</v>
      </c>
      <c r="G19" s="58"/>
      <c r="H19" s="57">
        <v>41</v>
      </c>
      <c r="I19" s="62"/>
      <c r="J19" s="58">
        <v>23</v>
      </c>
      <c r="K19" s="58"/>
      <c r="L19" s="57">
        <f t="shared" si="1"/>
        <v>375</v>
      </c>
      <c r="M19" s="58"/>
      <c r="N19" s="57">
        <v>200</v>
      </c>
      <c r="O19" s="62"/>
      <c r="P19" s="58">
        <v>175</v>
      </c>
      <c r="Q19" s="62"/>
      <c r="R19" s="57">
        <f t="shared" si="2"/>
        <v>2024</v>
      </c>
      <c r="S19" s="63"/>
      <c r="T19" s="57">
        <v>999</v>
      </c>
      <c r="U19" s="62"/>
      <c r="V19" s="57">
        <v>1025</v>
      </c>
      <c r="W19" s="62"/>
      <c r="X19" s="57">
        <f t="shared" si="3"/>
        <v>1637</v>
      </c>
      <c r="Y19" s="58"/>
      <c r="Z19" s="59">
        <v>834</v>
      </c>
      <c r="AA19" s="58"/>
      <c r="AB19" s="59">
        <v>803</v>
      </c>
      <c r="AC19" s="62"/>
      <c r="AD19" s="66"/>
      <c r="AE19" s="10" t="s">
        <v>40</v>
      </c>
    </row>
    <row r="20" spans="2:33" s="8" customFormat="1" ht="18" customHeight="1">
      <c r="B20" s="21" t="s">
        <v>8</v>
      </c>
      <c r="C20" s="21"/>
      <c r="D20" s="21"/>
      <c r="E20" s="21"/>
      <c r="F20" s="52">
        <f t="shared" si="0"/>
        <v>388</v>
      </c>
      <c r="G20" s="53"/>
      <c r="H20" s="55">
        <f>SUM(H21:H25)</f>
        <v>204</v>
      </c>
      <c r="I20" s="53"/>
      <c r="J20" s="55">
        <f>SUM(J21:J25)</f>
        <v>184</v>
      </c>
      <c r="K20" s="53"/>
      <c r="L20" s="52">
        <f>SUM(N20:P20)</f>
        <v>441</v>
      </c>
      <c r="M20" s="53"/>
      <c r="N20" s="55">
        <f>SUM(N21:N25)</f>
        <v>261</v>
      </c>
      <c r="O20" s="53"/>
      <c r="P20" s="55">
        <f>SUM(P21:P25)</f>
        <v>180</v>
      </c>
      <c r="Q20" s="54"/>
      <c r="R20" s="52">
        <f t="shared" si="2"/>
        <v>2961</v>
      </c>
      <c r="S20" s="53"/>
      <c r="T20" s="55">
        <f>SUM(T21:T25)</f>
        <v>1465</v>
      </c>
      <c r="U20" s="53"/>
      <c r="V20" s="55">
        <f>SUM(V21:V25)</f>
        <v>1496</v>
      </c>
      <c r="W20" s="53"/>
      <c r="X20" s="52">
        <f t="shared" si="3"/>
        <v>2814</v>
      </c>
      <c r="Y20" s="53"/>
      <c r="Z20" s="55">
        <f>SUM(Z21:Z25)</f>
        <v>1362</v>
      </c>
      <c r="AA20" s="53"/>
      <c r="AB20" s="55">
        <f>SUM(AB21:AB25)</f>
        <v>1452</v>
      </c>
      <c r="AC20" s="54"/>
      <c r="AD20" s="23" t="s">
        <v>44</v>
      </c>
      <c r="AE20" s="23"/>
    </row>
    <row r="21" spans="2:33" s="6" customFormat="1" ht="18" customHeight="1">
      <c r="B21" s="11"/>
      <c r="C21" s="11" t="s">
        <v>45</v>
      </c>
      <c r="D21" s="11"/>
      <c r="E21" s="11"/>
      <c r="F21" s="57">
        <f t="shared" si="0"/>
        <v>0</v>
      </c>
      <c r="G21" s="61"/>
      <c r="H21" s="59">
        <v>0</v>
      </c>
      <c r="I21" s="61"/>
      <c r="J21" s="59">
        <v>0</v>
      </c>
      <c r="K21" s="61"/>
      <c r="L21" s="57">
        <f t="shared" si="1"/>
        <v>59</v>
      </c>
      <c r="M21" s="58"/>
      <c r="N21" s="57">
        <v>33</v>
      </c>
      <c r="O21" s="62"/>
      <c r="P21" s="58">
        <v>26</v>
      </c>
      <c r="Q21" s="62"/>
      <c r="R21" s="57">
        <f t="shared" si="2"/>
        <v>240</v>
      </c>
      <c r="S21" s="63"/>
      <c r="T21" s="57">
        <v>119</v>
      </c>
      <c r="U21" s="62"/>
      <c r="V21" s="57">
        <v>121</v>
      </c>
      <c r="W21" s="62"/>
      <c r="X21" s="57">
        <f t="shared" si="3"/>
        <v>296</v>
      </c>
      <c r="Y21" s="58"/>
      <c r="Z21" s="57">
        <v>152</v>
      </c>
      <c r="AA21" s="62"/>
      <c r="AB21" s="57">
        <v>144</v>
      </c>
      <c r="AC21" s="62"/>
      <c r="AD21" s="10"/>
      <c r="AE21" s="10" t="s">
        <v>46</v>
      </c>
    </row>
    <row r="22" spans="2:33" s="6" customFormat="1" ht="18" customHeight="1">
      <c r="B22" s="11"/>
      <c r="C22" s="11" t="s">
        <v>47</v>
      </c>
      <c r="D22" s="11"/>
      <c r="E22" s="11"/>
      <c r="F22" s="57">
        <f t="shared" si="0"/>
        <v>0</v>
      </c>
      <c r="G22" s="61"/>
      <c r="H22" s="59">
        <v>0</v>
      </c>
      <c r="I22" s="67"/>
      <c r="J22" s="61">
        <v>0</v>
      </c>
      <c r="K22" s="61"/>
      <c r="L22" s="57">
        <f t="shared" si="1"/>
        <v>35</v>
      </c>
      <c r="M22" s="58"/>
      <c r="N22" s="57">
        <v>24</v>
      </c>
      <c r="O22" s="62"/>
      <c r="P22" s="58">
        <v>11</v>
      </c>
      <c r="Q22" s="62"/>
      <c r="R22" s="57">
        <f t="shared" si="2"/>
        <v>210</v>
      </c>
      <c r="S22" s="63"/>
      <c r="T22" s="57">
        <v>93</v>
      </c>
      <c r="U22" s="62"/>
      <c r="V22" s="57">
        <v>117</v>
      </c>
      <c r="W22" s="62"/>
      <c r="X22" s="57">
        <f t="shared" si="3"/>
        <v>204</v>
      </c>
      <c r="Y22" s="58"/>
      <c r="Z22" s="57">
        <v>102</v>
      </c>
      <c r="AA22" s="62"/>
      <c r="AB22" s="57">
        <v>102</v>
      </c>
      <c r="AC22" s="62"/>
      <c r="AD22" s="10"/>
      <c r="AE22" s="10" t="s">
        <v>48</v>
      </c>
    </row>
    <row r="23" spans="2:33" s="6" customFormat="1" ht="18" customHeight="1">
      <c r="B23" s="11"/>
      <c r="C23" s="11" t="s">
        <v>49</v>
      </c>
      <c r="D23" s="11"/>
      <c r="E23" s="11"/>
      <c r="F23" s="57">
        <f t="shared" si="0"/>
        <v>0</v>
      </c>
      <c r="G23" s="61"/>
      <c r="H23" s="59">
        <v>0</v>
      </c>
      <c r="I23" s="67"/>
      <c r="J23" s="61">
        <v>0</v>
      </c>
      <c r="K23" s="61"/>
      <c r="L23" s="57">
        <f t="shared" si="1"/>
        <v>55</v>
      </c>
      <c r="M23" s="58"/>
      <c r="N23" s="57">
        <v>31</v>
      </c>
      <c r="O23" s="62"/>
      <c r="P23" s="58">
        <v>24</v>
      </c>
      <c r="Q23" s="62"/>
      <c r="R23" s="57">
        <f t="shared" si="2"/>
        <v>291</v>
      </c>
      <c r="S23" s="63"/>
      <c r="T23" s="57">
        <v>151</v>
      </c>
      <c r="U23" s="62"/>
      <c r="V23" s="57">
        <v>140</v>
      </c>
      <c r="W23" s="62"/>
      <c r="X23" s="57">
        <f t="shared" si="3"/>
        <v>252</v>
      </c>
      <c r="Y23" s="58"/>
      <c r="Z23" s="57">
        <v>121</v>
      </c>
      <c r="AA23" s="62"/>
      <c r="AB23" s="57">
        <v>131</v>
      </c>
      <c r="AC23" s="62"/>
      <c r="AD23" s="10"/>
      <c r="AE23" s="10"/>
    </row>
    <row r="24" spans="2:33" s="6" customFormat="1" ht="18" customHeight="1">
      <c r="B24" s="11"/>
      <c r="C24" s="11" t="s">
        <v>50</v>
      </c>
      <c r="D24" s="11"/>
      <c r="E24" s="11"/>
      <c r="F24" s="57">
        <f t="shared" si="0"/>
        <v>384</v>
      </c>
      <c r="G24" s="61"/>
      <c r="H24" s="59">
        <v>202</v>
      </c>
      <c r="I24" s="67"/>
      <c r="J24" s="61">
        <v>182</v>
      </c>
      <c r="K24" s="61"/>
      <c r="L24" s="57">
        <f t="shared" si="1"/>
        <v>44</v>
      </c>
      <c r="M24" s="58"/>
      <c r="N24" s="57">
        <v>26</v>
      </c>
      <c r="O24" s="62"/>
      <c r="P24" s="58">
        <v>18</v>
      </c>
      <c r="Q24" s="62"/>
      <c r="R24" s="57">
        <f t="shared" si="2"/>
        <v>454</v>
      </c>
      <c r="S24" s="63"/>
      <c r="T24" s="57">
        <v>240</v>
      </c>
      <c r="U24" s="62"/>
      <c r="V24" s="57">
        <v>214</v>
      </c>
      <c r="W24" s="62"/>
      <c r="X24" s="57">
        <f t="shared" si="3"/>
        <v>646</v>
      </c>
      <c r="Y24" s="58"/>
      <c r="Z24" s="57">
        <v>326</v>
      </c>
      <c r="AA24" s="62"/>
      <c r="AB24" s="57">
        <v>320</v>
      </c>
      <c r="AC24" s="62"/>
      <c r="AD24" s="10"/>
      <c r="AE24" s="10"/>
    </row>
    <row r="25" spans="2:33" s="6" customFormat="1" ht="18" customHeight="1">
      <c r="B25" s="11"/>
      <c r="C25" s="11" t="s">
        <v>31</v>
      </c>
      <c r="D25" s="11"/>
      <c r="E25" s="11"/>
      <c r="F25" s="57">
        <f t="shared" si="0"/>
        <v>4</v>
      </c>
      <c r="G25" s="58"/>
      <c r="H25" s="57">
        <v>2</v>
      </c>
      <c r="I25" s="62"/>
      <c r="J25" s="58">
        <v>2</v>
      </c>
      <c r="K25" s="58"/>
      <c r="L25" s="57">
        <f t="shared" si="1"/>
        <v>248</v>
      </c>
      <c r="M25" s="58"/>
      <c r="N25" s="57">
        <v>147</v>
      </c>
      <c r="O25" s="62"/>
      <c r="P25" s="58">
        <v>101</v>
      </c>
      <c r="Q25" s="62"/>
      <c r="R25" s="57">
        <f t="shared" si="2"/>
        <v>1766</v>
      </c>
      <c r="S25" s="63"/>
      <c r="T25" s="57">
        <v>862</v>
      </c>
      <c r="U25" s="62"/>
      <c r="V25" s="57">
        <v>904</v>
      </c>
      <c r="W25" s="62"/>
      <c r="X25" s="57">
        <f t="shared" si="3"/>
        <v>1416</v>
      </c>
      <c r="Y25" s="58"/>
      <c r="Z25" s="59">
        <v>661</v>
      </c>
      <c r="AA25" s="58"/>
      <c r="AB25" s="59">
        <v>755</v>
      </c>
      <c r="AC25" s="62"/>
      <c r="AD25" s="10"/>
      <c r="AE25" s="10" t="s">
        <v>40</v>
      </c>
    </row>
    <row r="26" spans="2:33" s="8" customFormat="1" ht="18" customHeight="1">
      <c r="B26" s="21" t="s">
        <v>9</v>
      </c>
      <c r="C26" s="21"/>
      <c r="D26" s="21"/>
      <c r="E26" s="21"/>
      <c r="F26" s="52">
        <f t="shared" si="0"/>
        <v>380</v>
      </c>
      <c r="G26" s="53"/>
      <c r="H26" s="55">
        <f>SUM(H27:H29)</f>
        <v>201</v>
      </c>
      <c r="I26" s="53"/>
      <c r="J26" s="55">
        <f>SUM(J27:J29)</f>
        <v>179</v>
      </c>
      <c r="K26" s="53"/>
      <c r="L26" s="52">
        <f>SUM(N26:P26)</f>
        <v>670</v>
      </c>
      <c r="M26" s="53"/>
      <c r="N26" s="55">
        <f>SUM(N27:N29)</f>
        <v>378</v>
      </c>
      <c r="O26" s="53"/>
      <c r="P26" s="55">
        <f>SUM(P27:P29)</f>
        <v>292</v>
      </c>
      <c r="Q26" s="54"/>
      <c r="R26" s="52">
        <f t="shared" si="2"/>
        <v>3834</v>
      </c>
      <c r="S26" s="53"/>
      <c r="T26" s="55">
        <f>SUM(T27:T29)</f>
        <v>1990</v>
      </c>
      <c r="U26" s="53"/>
      <c r="V26" s="55">
        <f>SUM(V27:V29)</f>
        <v>1844</v>
      </c>
      <c r="W26" s="53"/>
      <c r="X26" s="52">
        <f t="shared" si="3"/>
        <v>3375</v>
      </c>
      <c r="Y26" s="53"/>
      <c r="Z26" s="55">
        <f>SUM(Z27:Z29)</f>
        <v>1736</v>
      </c>
      <c r="AA26" s="53"/>
      <c r="AB26" s="55">
        <f>SUM(AB27:AB29)</f>
        <v>1639</v>
      </c>
      <c r="AC26" s="54"/>
      <c r="AD26" s="23" t="s">
        <v>51</v>
      </c>
      <c r="AE26" s="23"/>
    </row>
    <row r="27" spans="2:33" s="6" customFormat="1" ht="18" customHeight="1">
      <c r="B27" s="11"/>
      <c r="C27" s="11" t="s">
        <v>52</v>
      </c>
      <c r="D27" s="11"/>
      <c r="E27" s="11"/>
      <c r="F27" s="57">
        <f t="shared" si="0"/>
        <v>0</v>
      </c>
      <c r="G27" s="61"/>
      <c r="H27" s="59">
        <v>0</v>
      </c>
      <c r="I27" s="61"/>
      <c r="J27" s="59">
        <v>0</v>
      </c>
      <c r="K27" s="61"/>
      <c r="L27" s="57">
        <f t="shared" si="1"/>
        <v>48</v>
      </c>
      <c r="M27" s="58"/>
      <c r="N27" s="57">
        <v>31</v>
      </c>
      <c r="O27" s="62"/>
      <c r="P27" s="58">
        <v>17</v>
      </c>
      <c r="Q27" s="62"/>
      <c r="R27" s="57">
        <f t="shared" si="2"/>
        <v>163</v>
      </c>
      <c r="S27" s="63"/>
      <c r="T27" s="57">
        <v>83</v>
      </c>
      <c r="U27" s="62"/>
      <c r="V27" s="57">
        <v>80</v>
      </c>
      <c r="W27" s="62"/>
      <c r="X27" s="57">
        <f t="shared" si="3"/>
        <v>145</v>
      </c>
      <c r="Y27" s="58"/>
      <c r="Z27" s="57">
        <v>76</v>
      </c>
      <c r="AA27" s="62"/>
      <c r="AB27" s="57">
        <v>69</v>
      </c>
      <c r="AC27" s="62"/>
      <c r="AD27" s="10"/>
      <c r="AE27" s="10" t="s">
        <v>53</v>
      </c>
    </row>
    <row r="28" spans="2:33" s="6" customFormat="1" ht="18" customHeight="1">
      <c r="B28" s="11"/>
      <c r="C28" s="11" t="s">
        <v>54</v>
      </c>
      <c r="D28" s="11"/>
      <c r="E28" s="11"/>
      <c r="F28" s="57">
        <f t="shared" si="0"/>
        <v>248</v>
      </c>
      <c r="G28" s="61"/>
      <c r="H28" s="59">
        <v>136</v>
      </c>
      <c r="I28" s="61"/>
      <c r="J28" s="59">
        <v>112</v>
      </c>
      <c r="K28" s="61"/>
      <c r="L28" s="57">
        <f t="shared" si="1"/>
        <v>27</v>
      </c>
      <c r="M28" s="58"/>
      <c r="N28" s="57">
        <v>15</v>
      </c>
      <c r="O28" s="62"/>
      <c r="P28" s="58">
        <v>12</v>
      </c>
      <c r="Q28" s="62"/>
      <c r="R28" s="57">
        <f t="shared" si="2"/>
        <v>331</v>
      </c>
      <c r="S28" s="63"/>
      <c r="T28" s="57">
        <v>166</v>
      </c>
      <c r="U28" s="62"/>
      <c r="V28" s="57">
        <v>165</v>
      </c>
      <c r="W28" s="62"/>
      <c r="X28" s="57">
        <f t="shared" si="3"/>
        <v>504</v>
      </c>
      <c r="Y28" s="58"/>
      <c r="Z28" s="57">
        <v>274</v>
      </c>
      <c r="AA28" s="62"/>
      <c r="AB28" s="57">
        <v>230</v>
      </c>
      <c r="AC28" s="62"/>
      <c r="AD28" s="10"/>
      <c r="AE28" s="10" t="s">
        <v>55</v>
      </c>
    </row>
    <row r="29" spans="2:33" s="6" customFormat="1" ht="18" customHeight="1">
      <c r="B29" s="26"/>
      <c r="C29" s="26" t="s">
        <v>31</v>
      </c>
      <c r="D29" s="26"/>
      <c r="E29" s="27"/>
      <c r="F29" s="57">
        <f t="shared" si="0"/>
        <v>132</v>
      </c>
      <c r="G29" s="58"/>
      <c r="H29" s="57">
        <v>65</v>
      </c>
      <c r="I29" s="62"/>
      <c r="J29" s="58">
        <v>67</v>
      </c>
      <c r="K29" s="58"/>
      <c r="L29" s="57">
        <f t="shared" si="1"/>
        <v>595</v>
      </c>
      <c r="M29" s="58"/>
      <c r="N29" s="57">
        <v>332</v>
      </c>
      <c r="O29" s="62"/>
      <c r="P29" s="58">
        <v>263</v>
      </c>
      <c r="Q29" s="62"/>
      <c r="R29" s="57">
        <f t="shared" si="2"/>
        <v>3340</v>
      </c>
      <c r="S29" s="63"/>
      <c r="T29" s="57">
        <v>1741</v>
      </c>
      <c r="U29" s="62"/>
      <c r="V29" s="57">
        <v>1599</v>
      </c>
      <c r="W29" s="62"/>
      <c r="X29" s="57">
        <f t="shared" si="3"/>
        <v>2726</v>
      </c>
      <c r="Y29" s="58"/>
      <c r="Z29" s="59">
        <v>1386</v>
      </c>
      <c r="AA29" s="58"/>
      <c r="AB29" s="59">
        <v>1340</v>
      </c>
      <c r="AC29" s="62"/>
      <c r="AD29" s="10"/>
      <c r="AE29" s="10" t="s">
        <v>40</v>
      </c>
    </row>
    <row r="30" spans="2:33" s="8" customFormat="1" ht="18" customHeight="1">
      <c r="B30" s="68" t="s">
        <v>10</v>
      </c>
      <c r="C30" s="44"/>
      <c r="D30" s="44"/>
      <c r="E30" s="44"/>
      <c r="F30" s="52">
        <f t="shared" si="0"/>
        <v>507</v>
      </c>
      <c r="G30" s="53"/>
      <c r="H30" s="55">
        <f>SUM(H31:H32)</f>
        <v>263</v>
      </c>
      <c r="I30" s="53"/>
      <c r="J30" s="55">
        <f>SUM(J31:J32)</f>
        <v>244</v>
      </c>
      <c r="K30" s="53"/>
      <c r="L30" s="52">
        <f>SUM(N30:P30)</f>
        <v>1258</v>
      </c>
      <c r="M30" s="53"/>
      <c r="N30" s="55">
        <f>SUM(N31:N32)</f>
        <v>699</v>
      </c>
      <c r="O30" s="53"/>
      <c r="P30" s="55">
        <f>SUM(P31:P32)</f>
        <v>559</v>
      </c>
      <c r="Q30" s="54"/>
      <c r="R30" s="52">
        <f t="shared" si="2"/>
        <v>4747</v>
      </c>
      <c r="S30" s="53"/>
      <c r="T30" s="55">
        <f>SUM(T31:T32)</f>
        <v>2390</v>
      </c>
      <c r="U30" s="53"/>
      <c r="V30" s="55">
        <f>SUM(V31:V32)</f>
        <v>2357</v>
      </c>
      <c r="W30" s="53"/>
      <c r="X30" s="52">
        <f t="shared" si="3"/>
        <v>4562</v>
      </c>
      <c r="Y30" s="53"/>
      <c r="Z30" s="55">
        <f>SUM(Z31:Z32)</f>
        <v>2328</v>
      </c>
      <c r="AA30" s="53"/>
      <c r="AB30" s="55">
        <f>SUM(AB31:AB32)</f>
        <v>2234</v>
      </c>
      <c r="AC30" s="54"/>
      <c r="AD30" s="69" t="s">
        <v>56</v>
      </c>
      <c r="AE30" s="69"/>
      <c r="AF30" s="70"/>
      <c r="AG30" s="70"/>
    </row>
    <row r="31" spans="2:33" s="6" customFormat="1" ht="18" customHeight="1">
      <c r="B31" s="11"/>
      <c r="C31" s="11" t="s">
        <v>57</v>
      </c>
      <c r="D31" s="11"/>
      <c r="E31" s="11"/>
      <c r="F31" s="57">
        <f t="shared" si="0"/>
        <v>0</v>
      </c>
      <c r="G31" s="61"/>
      <c r="H31" s="59">
        <v>0</v>
      </c>
      <c r="I31" s="61"/>
      <c r="J31" s="59">
        <v>0</v>
      </c>
      <c r="K31" s="61"/>
      <c r="L31" s="57">
        <f t="shared" si="1"/>
        <v>69</v>
      </c>
      <c r="M31" s="58"/>
      <c r="N31" s="57">
        <v>32</v>
      </c>
      <c r="O31" s="62"/>
      <c r="P31" s="57">
        <v>37</v>
      </c>
      <c r="Q31" s="62"/>
      <c r="R31" s="57">
        <f t="shared" si="2"/>
        <v>394</v>
      </c>
      <c r="S31" s="63"/>
      <c r="T31" s="57">
        <v>194</v>
      </c>
      <c r="U31" s="62"/>
      <c r="V31" s="57">
        <v>200</v>
      </c>
      <c r="W31" s="62"/>
      <c r="X31" s="57">
        <f t="shared" si="3"/>
        <v>338</v>
      </c>
      <c r="Y31" s="58"/>
      <c r="Z31" s="57">
        <v>161</v>
      </c>
      <c r="AA31" s="62"/>
      <c r="AB31" s="57">
        <v>177</v>
      </c>
      <c r="AC31" s="62"/>
      <c r="AD31" s="11"/>
      <c r="AE31" s="11" t="s">
        <v>58</v>
      </c>
    </row>
    <row r="32" spans="2:33" s="6" customFormat="1" ht="18" customHeight="1">
      <c r="B32" s="11"/>
      <c r="C32" s="11" t="s">
        <v>31</v>
      </c>
      <c r="D32" s="11"/>
      <c r="E32" s="11"/>
      <c r="F32" s="57">
        <f t="shared" si="0"/>
        <v>507</v>
      </c>
      <c r="G32" s="58"/>
      <c r="H32" s="57">
        <v>263</v>
      </c>
      <c r="I32" s="62"/>
      <c r="J32" s="58">
        <v>244</v>
      </c>
      <c r="K32" s="58"/>
      <c r="L32" s="57">
        <f t="shared" si="1"/>
        <v>1189</v>
      </c>
      <c r="M32" s="58"/>
      <c r="N32" s="57">
        <v>667</v>
      </c>
      <c r="O32" s="62"/>
      <c r="P32" s="57">
        <v>522</v>
      </c>
      <c r="Q32" s="62"/>
      <c r="R32" s="57">
        <f t="shared" si="2"/>
        <v>4353</v>
      </c>
      <c r="S32" s="63"/>
      <c r="T32" s="57">
        <v>2196</v>
      </c>
      <c r="U32" s="62"/>
      <c r="V32" s="57">
        <v>2157</v>
      </c>
      <c r="W32" s="62"/>
      <c r="X32" s="57">
        <f t="shared" si="3"/>
        <v>4224</v>
      </c>
      <c r="Y32" s="58"/>
      <c r="Z32" s="59">
        <v>2167</v>
      </c>
      <c r="AA32" s="58"/>
      <c r="AB32" s="59">
        <v>2057</v>
      </c>
      <c r="AC32" s="62"/>
      <c r="AD32" s="11"/>
      <c r="AE32" s="11" t="s">
        <v>40</v>
      </c>
    </row>
    <row r="33" spans="1:32" s="8" customFormat="1" ht="18" customHeight="1">
      <c r="B33" s="9" t="s">
        <v>11</v>
      </c>
      <c r="C33" s="21"/>
      <c r="D33" s="21"/>
      <c r="E33" s="21"/>
      <c r="F33" s="52">
        <f t="shared" si="0"/>
        <v>69</v>
      </c>
      <c r="G33" s="53"/>
      <c r="H33" s="55">
        <f>SUM(H34:H36)</f>
        <v>37</v>
      </c>
      <c r="I33" s="53"/>
      <c r="J33" s="55">
        <f>SUM(J34:J36)</f>
        <v>32</v>
      </c>
      <c r="K33" s="53"/>
      <c r="L33" s="52">
        <f>SUM(N33:P33)</f>
        <v>235</v>
      </c>
      <c r="M33" s="53"/>
      <c r="N33" s="55">
        <f>SUM(N34:N36)</f>
        <v>134</v>
      </c>
      <c r="O33" s="53"/>
      <c r="P33" s="55">
        <f>SUM(P34:P36)</f>
        <v>101</v>
      </c>
      <c r="Q33" s="54"/>
      <c r="R33" s="52">
        <f t="shared" si="2"/>
        <v>1233</v>
      </c>
      <c r="S33" s="53"/>
      <c r="T33" s="55">
        <f>SUM(T34:T36)</f>
        <v>666</v>
      </c>
      <c r="U33" s="53"/>
      <c r="V33" s="55">
        <f>SUM(V34:V36)</f>
        <v>567</v>
      </c>
      <c r="W33" s="53"/>
      <c r="X33" s="52">
        <f t="shared" si="3"/>
        <v>1068</v>
      </c>
      <c r="Y33" s="53"/>
      <c r="Z33" s="55">
        <f>SUM(Z34:Z36)</f>
        <v>592</v>
      </c>
      <c r="AA33" s="53"/>
      <c r="AB33" s="55">
        <f>SUM(AB34:AB36)</f>
        <v>476</v>
      </c>
      <c r="AC33" s="54"/>
      <c r="AD33" s="21" t="s">
        <v>59</v>
      </c>
      <c r="AE33" s="21"/>
    </row>
    <row r="34" spans="1:32" ht="18" customHeight="1">
      <c r="B34" s="11"/>
      <c r="C34" s="11" t="s">
        <v>60</v>
      </c>
      <c r="D34" s="24"/>
      <c r="E34" s="30"/>
      <c r="F34" s="57">
        <f t="shared" si="0"/>
        <v>0</v>
      </c>
      <c r="G34" s="61"/>
      <c r="H34" s="59">
        <v>0</v>
      </c>
      <c r="I34" s="61"/>
      <c r="J34" s="59">
        <v>0</v>
      </c>
      <c r="K34" s="61"/>
      <c r="L34" s="57">
        <f t="shared" si="1"/>
        <v>89</v>
      </c>
      <c r="M34" s="58"/>
      <c r="N34" s="57">
        <v>53</v>
      </c>
      <c r="O34" s="62"/>
      <c r="P34" s="57">
        <v>36</v>
      </c>
      <c r="Q34" s="62"/>
      <c r="R34" s="57">
        <f t="shared" si="2"/>
        <v>356</v>
      </c>
      <c r="S34" s="63"/>
      <c r="T34" s="57">
        <v>188</v>
      </c>
      <c r="U34" s="62"/>
      <c r="V34" s="57">
        <v>168</v>
      </c>
      <c r="W34" s="62"/>
      <c r="X34" s="57">
        <f t="shared" si="3"/>
        <v>289</v>
      </c>
      <c r="Y34" s="58"/>
      <c r="Z34" s="57">
        <v>159</v>
      </c>
      <c r="AA34" s="62"/>
      <c r="AB34" s="57">
        <v>130</v>
      </c>
      <c r="AC34" s="62"/>
      <c r="AD34" s="11"/>
      <c r="AE34" s="11" t="s">
        <v>61</v>
      </c>
    </row>
    <row r="35" spans="1:32" ht="18" customHeight="1">
      <c r="B35" s="11"/>
      <c r="C35" s="11" t="s">
        <v>62</v>
      </c>
      <c r="D35" s="11"/>
      <c r="E35" s="11"/>
      <c r="F35" s="57">
        <f t="shared" si="0"/>
        <v>69</v>
      </c>
      <c r="G35" s="58"/>
      <c r="H35" s="57">
        <v>37</v>
      </c>
      <c r="I35" s="62"/>
      <c r="J35" s="57">
        <v>32</v>
      </c>
      <c r="K35" s="58"/>
      <c r="L35" s="57">
        <f t="shared" si="1"/>
        <v>56</v>
      </c>
      <c r="M35" s="58"/>
      <c r="N35" s="57">
        <v>35</v>
      </c>
      <c r="O35" s="62"/>
      <c r="P35" s="57">
        <v>21</v>
      </c>
      <c r="Q35" s="62"/>
      <c r="R35" s="57">
        <f t="shared" si="2"/>
        <v>309</v>
      </c>
      <c r="S35" s="63"/>
      <c r="T35" s="57">
        <v>160</v>
      </c>
      <c r="U35" s="62"/>
      <c r="V35" s="57">
        <v>149</v>
      </c>
      <c r="W35" s="62"/>
      <c r="X35" s="57">
        <f t="shared" si="3"/>
        <v>321</v>
      </c>
      <c r="Y35" s="58"/>
      <c r="Z35" s="57">
        <v>172</v>
      </c>
      <c r="AA35" s="62"/>
      <c r="AB35" s="57">
        <v>149</v>
      </c>
      <c r="AC35" s="62"/>
      <c r="AD35" s="11"/>
      <c r="AE35" s="11" t="s">
        <v>63</v>
      </c>
    </row>
    <row r="36" spans="1:32" ht="18" customHeight="1">
      <c r="B36" s="11"/>
      <c r="C36" s="11" t="s">
        <v>31</v>
      </c>
      <c r="D36" s="11"/>
      <c r="E36" s="11"/>
      <c r="F36" s="57">
        <f t="shared" si="0"/>
        <v>0</v>
      </c>
      <c r="G36" s="61"/>
      <c r="H36" s="59">
        <v>0</v>
      </c>
      <c r="I36" s="61"/>
      <c r="J36" s="59">
        <v>0</v>
      </c>
      <c r="K36" s="61"/>
      <c r="L36" s="57">
        <f t="shared" si="1"/>
        <v>90</v>
      </c>
      <c r="M36" s="58"/>
      <c r="N36" s="57">
        <v>46</v>
      </c>
      <c r="O36" s="62"/>
      <c r="P36" s="57">
        <v>44</v>
      </c>
      <c r="Q36" s="62"/>
      <c r="R36" s="57">
        <f t="shared" si="2"/>
        <v>568</v>
      </c>
      <c r="S36" s="63"/>
      <c r="T36" s="57">
        <v>318</v>
      </c>
      <c r="U36" s="62"/>
      <c r="V36" s="57">
        <v>250</v>
      </c>
      <c r="W36" s="62"/>
      <c r="X36" s="57">
        <f t="shared" si="3"/>
        <v>458</v>
      </c>
      <c r="Y36" s="58"/>
      <c r="Z36" s="57">
        <v>261</v>
      </c>
      <c r="AA36" s="62"/>
      <c r="AB36" s="57">
        <v>197</v>
      </c>
      <c r="AC36" s="62"/>
      <c r="AD36" s="11"/>
      <c r="AE36" s="11" t="s">
        <v>40</v>
      </c>
    </row>
    <row r="37" spans="1:32" s="1" customFormat="1" ht="23.25" customHeight="1">
      <c r="C37" s="32" t="s">
        <v>0</v>
      </c>
      <c r="D37" s="2">
        <v>1.4</v>
      </c>
      <c r="E37" s="1" t="s">
        <v>122</v>
      </c>
      <c r="F37" s="32"/>
      <c r="G37" s="33"/>
      <c r="I37" s="33"/>
      <c r="K37" s="33"/>
      <c r="M37" s="33"/>
      <c r="O37" s="33"/>
      <c r="Q37" s="33"/>
      <c r="U37" s="33"/>
      <c r="W37" s="33"/>
      <c r="Y37" s="33"/>
      <c r="AA37" s="33"/>
      <c r="AC37" s="33"/>
    </row>
    <row r="38" spans="1:32" s="3" customFormat="1" ht="21.75" customHeight="1">
      <c r="C38" s="35" t="s">
        <v>1</v>
      </c>
      <c r="D38" s="2">
        <v>1.4</v>
      </c>
      <c r="E38" s="3" t="s">
        <v>123</v>
      </c>
      <c r="F38" s="35"/>
      <c r="G38" s="36"/>
      <c r="I38" s="36"/>
      <c r="K38" s="36"/>
      <c r="M38" s="36"/>
      <c r="O38" s="36"/>
      <c r="Q38" s="36"/>
      <c r="U38" s="36"/>
      <c r="W38" s="36"/>
      <c r="Y38" s="36"/>
      <c r="AA38" s="36"/>
      <c r="AC38" s="36"/>
    </row>
    <row r="39" spans="1:32" ht="10.5" customHeight="1"/>
    <row r="40" spans="1:32" s="6" customFormat="1" ht="16.5" customHeight="1">
      <c r="A40" s="39"/>
      <c r="B40" s="14" t="s">
        <v>2</v>
      </c>
      <c r="C40" s="14"/>
      <c r="D40" s="14"/>
      <c r="E40" s="14"/>
      <c r="F40" s="40" t="s">
        <v>114</v>
      </c>
      <c r="G40" s="18"/>
      <c r="H40" s="18"/>
      <c r="I40" s="18"/>
      <c r="J40" s="18"/>
      <c r="K40" s="19"/>
      <c r="L40" s="40" t="s">
        <v>115</v>
      </c>
      <c r="M40" s="18"/>
      <c r="N40" s="18"/>
      <c r="O40" s="18"/>
      <c r="P40" s="18"/>
      <c r="Q40" s="19"/>
      <c r="R40" s="40" t="s">
        <v>116</v>
      </c>
      <c r="S40" s="18"/>
      <c r="T40" s="18"/>
      <c r="U40" s="18"/>
      <c r="V40" s="18"/>
      <c r="W40" s="19"/>
      <c r="X40" s="40" t="s">
        <v>117</v>
      </c>
      <c r="Y40" s="18"/>
      <c r="Z40" s="18"/>
      <c r="AA40" s="18"/>
      <c r="AB40" s="18"/>
      <c r="AC40" s="19"/>
      <c r="AD40" s="15" t="s">
        <v>3</v>
      </c>
      <c r="AE40" s="14"/>
      <c r="AF40" s="14"/>
    </row>
    <row r="41" spans="1:32" s="6" customFormat="1" ht="16.5" customHeight="1">
      <c r="A41" s="13"/>
      <c r="B41" s="16"/>
      <c r="C41" s="16"/>
      <c r="D41" s="16"/>
      <c r="E41" s="16"/>
      <c r="F41" s="41" t="s">
        <v>118</v>
      </c>
      <c r="G41" s="42"/>
      <c r="H41" s="42"/>
      <c r="I41" s="42"/>
      <c r="J41" s="42"/>
      <c r="K41" s="43"/>
      <c r="L41" s="41" t="s">
        <v>119</v>
      </c>
      <c r="M41" s="42"/>
      <c r="N41" s="42"/>
      <c r="O41" s="42"/>
      <c r="P41" s="42"/>
      <c r="Q41" s="43"/>
      <c r="R41" s="41" t="s">
        <v>120</v>
      </c>
      <c r="S41" s="42"/>
      <c r="T41" s="42"/>
      <c r="U41" s="42"/>
      <c r="V41" s="42"/>
      <c r="W41" s="43"/>
      <c r="X41" s="41" t="s">
        <v>121</v>
      </c>
      <c r="Y41" s="42"/>
      <c r="Z41" s="42"/>
      <c r="AA41" s="42"/>
      <c r="AB41" s="42"/>
      <c r="AC41" s="43"/>
      <c r="AD41" s="17"/>
      <c r="AE41" s="16"/>
      <c r="AF41" s="16"/>
    </row>
    <row r="42" spans="1:32" s="6" customFormat="1" ht="16.5" customHeight="1">
      <c r="A42" s="13"/>
      <c r="B42" s="16"/>
      <c r="C42" s="16"/>
      <c r="D42" s="16"/>
      <c r="E42" s="16"/>
      <c r="F42" s="40" t="s">
        <v>24</v>
      </c>
      <c r="G42" s="19"/>
      <c r="H42" s="40" t="s">
        <v>25</v>
      </c>
      <c r="I42" s="19"/>
      <c r="J42" s="40" t="s">
        <v>26</v>
      </c>
      <c r="K42" s="19"/>
      <c r="L42" s="40" t="s">
        <v>24</v>
      </c>
      <c r="M42" s="19"/>
      <c r="N42" s="40" t="s">
        <v>25</v>
      </c>
      <c r="O42" s="19"/>
      <c r="P42" s="40" t="s">
        <v>26</v>
      </c>
      <c r="Q42" s="19"/>
      <c r="R42" s="40" t="s">
        <v>24</v>
      </c>
      <c r="S42" s="19"/>
      <c r="T42" s="40" t="s">
        <v>25</v>
      </c>
      <c r="U42" s="19"/>
      <c r="V42" s="44" t="s">
        <v>26</v>
      </c>
      <c r="W42" s="44"/>
      <c r="X42" s="45" t="s">
        <v>24</v>
      </c>
      <c r="Y42" s="46"/>
      <c r="Z42" s="45" t="s">
        <v>25</v>
      </c>
      <c r="AA42" s="46"/>
      <c r="AB42" s="40" t="s">
        <v>26</v>
      </c>
      <c r="AC42" s="19"/>
      <c r="AD42" s="17"/>
      <c r="AE42" s="16"/>
      <c r="AF42" s="16"/>
    </row>
    <row r="43" spans="1:32" s="6" customFormat="1" ht="16.5" customHeight="1">
      <c r="A43" s="7"/>
      <c r="B43" s="28"/>
      <c r="C43" s="28"/>
      <c r="D43" s="28"/>
      <c r="E43" s="28"/>
      <c r="F43" s="41" t="s">
        <v>5</v>
      </c>
      <c r="G43" s="43"/>
      <c r="H43" s="41" t="s">
        <v>27</v>
      </c>
      <c r="I43" s="43"/>
      <c r="J43" s="41" t="s">
        <v>28</v>
      </c>
      <c r="K43" s="43"/>
      <c r="L43" s="41" t="s">
        <v>5</v>
      </c>
      <c r="M43" s="43"/>
      <c r="N43" s="41" t="s">
        <v>27</v>
      </c>
      <c r="O43" s="43"/>
      <c r="P43" s="41" t="s">
        <v>28</v>
      </c>
      <c r="Q43" s="43"/>
      <c r="R43" s="41" t="s">
        <v>5</v>
      </c>
      <c r="S43" s="43"/>
      <c r="T43" s="41" t="s">
        <v>27</v>
      </c>
      <c r="U43" s="43"/>
      <c r="V43" s="47" t="s">
        <v>28</v>
      </c>
      <c r="W43" s="47"/>
      <c r="X43" s="41" t="s">
        <v>5</v>
      </c>
      <c r="Y43" s="43"/>
      <c r="Z43" s="41" t="s">
        <v>27</v>
      </c>
      <c r="AA43" s="43"/>
      <c r="AB43" s="41" t="s">
        <v>28</v>
      </c>
      <c r="AC43" s="43"/>
      <c r="AD43" s="29"/>
      <c r="AE43" s="28"/>
      <c r="AF43" s="28"/>
    </row>
    <row r="44" spans="1:32" s="1" customFormat="1" ht="18" customHeight="1">
      <c r="B44" s="21" t="s">
        <v>12</v>
      </c>
      <c r="C44" s="21"/>
      <c r="D44" s="21"/>
      <c r="E44" s="21"/>
      <c r="F44" s="55">
        <f>SUM(H44:J44)</f>
        <v>693</v>
      </c>
      <c r="G44" s="53"/>
      <c r="H44" s="55">
        <f>SUM(H45:H50)</f>
        <v>354</v>
      </c>
      <c r="I44" s="53"/>
      <c r="J44" s="55">
        <f>SUM(J45:J50)</f>
        <v>339</v>
      </c>
      <c r="K44" s="53"/>
      <c r="L44" s="55">
        <f>SUM(N44:P44)</f>
        <v>856</v>
      </c>
      <c r="M44" s="53"/>
      <c r="N44" s="55">
        <f>SUM(N45:N50)</f>
        <v>486</v>
      </c>
      <c r="O44" s="53"/>
      <c r="P44" s="55">
        <f>SUM(P45:P50)</f>
        <v>370</v>
      </c>
      <c r="Q44" s="54"/>
      <c r="R44" s="52">
        <f t="shared" ref="R44:R71" si="4">SUM(T44:V44)</f>
        <v>4830</v>
      </c>
      <c r="S44" s="53"/>
      <c r="T44" s="55">
        <f>SUM(T45:T50)</f>
        <v>2364</v>
      </c>
      <c r="U44" s="53"/>
      <c r="V44" s="55">
        <f>SUM(V45:V50)</f>
        <v>2466</v>
      </c>
      <c r="W44" s="53"/>
      <c r="X44" s="52">
        <f t="shared" ref="X44:X71" si="5">SUM(Z44:AB44)</f>
        <v>4385</v>
      </c>
      <c r="Y44" s="53"/>
      <c r="Z44" s="55">
        <f>SUM(Z45:Z50)</f>
        <v>2128</v>
      </c>
      <c r="AA44" s="53"/>
      <c r="AB44" s="55">
        <f>SUM(AB45:AB50)</f>
        <v>2257</v>
      </c>
      <c r="AC44" s="54"/>
      <c r="AD44" s="69" t="s">
        <v>64</v>
      </c>
      <c r="AE44" s="21"/>
    </row>
    <row r="45" spans="1:32" ht="18" customHeight="1">
      <c r="B45" s="26"/>
      <c r="C45" s="26" t="s">
        <v>65</v>
      </c>
      <c r="D45" s="26"/>
      <c r="E45" s="26"/>
      <c r="F45" s="59">
        <f t="shared" ref="F45:F71" si="6">SUM(H45:J45)</f>
        <v>1</v>
      </c>
      <c r="G45" s="61"/>
      <c r="H45" s="59">
        <v>0</v>
      </c>
      <c r="I45" s="61"/>
      <c r="J45" s="59">
        <v>1</v>
      </c>
      <c r="K45" s="61"/>
      <c r="L45" s="57">
        <f t="shared" ref="L45:L50" si="7">SUM(N45:P45)</f>
        <v>150</v>
      </c>
      <c r="M45" s="58"/>
      <c r="N45" s="57">
        <v>78</v>
      </c>
      <c r="O45" s="62"/>
      <c r="P45" s="57">
        <v>72</v>
      </c>
      <c r="Q45" s="62"/>
      <c r="R45" s="57">
        <f t="shared" si="4"/>
        <v>595</v>
      </c>
      <c r="S45" s="63"/>
      <c r="T45" s="57">
        <v>291</v>
      </c>
      <c r="U45" s="62"/>
      <c r="V45" s="57">
        <v>304</v>
      </c>
      <c r="W45" s="62"/>
      <c r="X45" s="57">
        <f t="shared" si="5"/>
        <v>497</v>
      </c>
      <c r="Y45" s="58"/>
      <c r="Z45" s="57">
        <v>250</v>
      </c>
      <c r="AA45" s="62"/>
      <c r="AB45" s="57">
        <v>247</v>
      </c>
      <c r="AC45" s="62"/>
      <c r="AD45" s="26"/>
      <c r="AE45" s="11" t="s">
        <v>66</v>
      </c>
    </row>
    <row r="46" spans="1:32" ht="18" customHeight="1">
      <c r="B46" s="4"/>
      <c r="C46" s="26" t="s">
        <v>67</v>
      </c>
      <c r="D46" s="4"/>
      <c r="E46" s="4"/>
      <c r="F46" s="59">
        <f t="shared" si="6"/>
        <v>0</v>
      </c>
      <c r="G46" s="61"/>
      <c r="H46" s="59">
        <v>0</v>
      </c>
      <c r="I46" s="61"/>
      <c r="J46" s="59">
        <v>0</v>
      </c>
      <c r="K46" s="61"/>
      <c r="L46" s="57">
        <f t="shared" si="7"/>
        <v>57</v>
      </c>
      <c r="M46" s="58"/>
      <c r="N46" s="57">
        <v>22</v>
      </c>
      <c r="O46" s="62"/>
      <c r="P46" s="57">
        <v>35</v>
      </c>
      <c r="Q46" s="62"/>
      <c r="R46" s="57">
        <f t="shared" si="4"/>
        <v>165</v>
      </c>
      <c r="S46" s="63"/>
      <c r="T46" s="57">
        <v>75</v>
      </c>
      <c r="U46" s="62"/>
      <c r="V46" s="57">
        <v>90</v>
      </c>
      <c r="W46" s="62"/>
      <c r="X46" s="57">
        <f t="shared" si="5"/>
        <v>150</v>
      </c>
      <c r="Y46" s="58"/>
      <c r="Z46" s="57">
        <v>71</v>
      </c>
      <c r="AA46" s="62"/>
      <c r="AB46" s="57">
        <v>79</v>
      </c>
      <c r="AC46" s="62"/>
      <c r="AD46" s="4"/>
      <c r="AE46" s="31" t="s">
        <v>68</v>
      </c>
      <c r="AF46" s="4"/>
    </row>
    <row r="47" spans="1:32" ht="18" customHeight="1">
      <c r="B47" s="11"/>
      <c r="C47" s="11" t="s">
        <v>69</v>
      </c>
      <c r="D47" s="11"/>
      <c r="E47" s="11"/>
      <c r="F47" s="59">
        <f t="shared" si="6"/>
        <v>686</v>
      </c>
      <c r="G47" s="62"/>
      <c r="H47" s="57">
        <v>353</v>
      </c>
      <c r="I47" s="62"/>
      <c r="J47" s="57">
        <v>333</v>
      </c>
      <c r="K47" s="58"/>
      <c r="L47" s="57">
        <f t="shared" si="7"/>
        <v>37</v>
      </c>
      <c r="M47" s="58"/>
      <c r="N47" s="57">
        <v>23</v>
      </c>
      <c r="O47" s="62"/>
      <c r="P47" s="57">
        <v>14</v>
      </c>
      <c r="Q47" s="62"/>
      <c r="R47" s="57">
        <f t="shared" si="4"/>
        <v>277</v>
      </c>
      <c r="S47" s="63"/>
      <c r="T47" s="57">
        <v>127</v>
      </c>
      <c r="U47" s="62"/>
      <c r="V47" s="57">
        <v>150</v>
      </c>
      <c r="W47" s="62"/>
      <c r="X47" s="57">
        <f t="shared" si="5"/>
        <v>812</v>
      </c>
      <c r="Y47" s="58"/>
      <c r="Z47" s="57">
        <v>421</v>
      </c>
      <c r="AA47" s="62"/>
      <c r="AB47" s="57">
        <v>391</v>
      </c>
      <c r="AC47" s="62"/>
      <c r="AD47" s="11"/>
      <c r="AE47" s="11" t="s">
        <v>70</v>
      </c>
    </row>
    <row r="48" spans="1:32" ht="18" customHeight="1">
      <c r="B48" s="11"/>
      <c r="C48" s="11" t="s">
        <v>71</v>
      </c>
      <c r="D48" s="11"/>
      <c r="E48" s="11"/>
      <c r="F48" s="59">
        <f t="shared" si="6"/>
        <v>0</v>
      </c>
      <c r="G48" s="67"/>
      <c r="H48" s="59" t="s">
        <v>124</v>
      </c>
      <c r="I48" s="67"/>
      <c r="J48" s="59">
        <v>0</v>
      </c>
      <c r="K48" s="67"/>
      <c r="L48" s="57">
        <f t="shared" si="7"/>
        <v>17</v>
      </c>
      <c r="M48" s="62"/>
      <c r="N48" s="57">
        <v>11</v>
      </c>
      <c r="O48" s="62"/>
      <c r="P48" s="57">
        <v>6</v>
      </c>
      <c r="Q48" s="62"/>
      <c r="R48" s="57">
        <f t="shared" si="4"/>
        <v>116</v>
      </c>
      <c r="S48" s="62"/>
      <c r="T48" s="57">
        <v>56</v>
      </c>
      <c r="U48" s="62"/>
      <c r="V48" s="57">
        <v>60</v>
      </c>
      <c r="W48" s="62"/>
      <c r="X48" s="57">
        <f t="shared" si="5"/>
        <v>86</v>
      </c>
      <c r="Y48" s="62"/>
      <c r="Z48" s="57">
        <v>59</v>
      </c>
      <c r="AA48" s="62"/>
      <c r="AB48" s="57">
        <v>27</v>
      </c>
      <c r="AC48" s="62"/>
      <c r="AD48" s="11"/>
      <c r="AE48" s="11" t="s">
        <v>72</v>
      </c>
    </row>
    <row r="49" spans="2:31" ht="18" customHeight="1">
      <c r="B49" s="11"/>
      <c r="C49" s="11" t="s">
        <v>73</v>
      </c>
      <c r="D49" s="11"/>
      <c r="E49" s="11"/>
      <c r="F49" s="59">
        <f t="shared" si="6"/>
        <v>1</v>
      </c>
      <c r="G49" s="61"/>
      <c r="H49" s="59">
        <v>1</v>
      </c>
      <c r="I49" s="67"/>
      <c r="J49" s="59">
        <v>0</v>
      </c>
      <c r="K49" s="67"/>
      <c r="L49" s="57">
        <f t="shared" si="7"/>
        <v>102</v>
      </c>
      <c r="M49" s="62"/>
      <c r="N49" s="57">
        <v>58</v>
      </c>
      <c r="O49" s="62"/>
      <c r="P49" s="57">
        <v>44</v>
      </c>
      <c r="Q49" s="62"/>
      <c r="R49" s="57">
        <f t="shared" si="4"/>
        <v>486</v>
      </c>
      <c r="S49" s="62"/>
      <c r="T49" s="57">
        <v>224</v>
      </c>
      <c r="U49" s="62"/>
      <c r="V49" s="57">
        <v>262</v>
      </c>
      <c r="W49" s="62"/>
      <c r="X49" s="57">
        <f t="shared" si="5"/>
        <v>429</v>
      </c>
      <c r="Y49" s="62"/>
      <c r="Z49" s="57">
        <v>204</v>
      </c>
      <c r="AA49" s="62"/>
      <c r="AB49" s="57">
        <v>225</v>
      </c>
      <c r="AC49" s="62"/>
      <c r="AD49" s="11"/>
      <c r="AE49" s="11"/>
    </row>
    <row r="50" spans="2:31" ht="18" customHeight="1">
      <c r="B50" s="11"/>
      <c r="C50" s="11" t="s">
        <v>31</v>
      </c>
      <c r="D50" s="11"/>
      <c r="E50" s="11"/>
      <c r="F50" s="59">
        <f t="shared" si="6"/>
        <v>5</v>
      </c>
      <c r="G50" s="58"/>
      <c r="H50" s="59">
        <v>0</v>
      </c>
      <c r="I50" s="62"/>
      <c r="J50" s="57">
        <v>5</v>
      </c>
      <c r="K50" s="62"/>
      <c r="L50" s="57">
        <f t="shared" si="7"/>
        <v>493</v>
      </c>
      <c r="M50" s="62"/>
      <c r="N50" s="57">
        <v>294</v>
      </c>
      <c r="O50" s="62"/>
      <c r="P50" s="57">
        <v>199</v>
      </c>
      <c r="Q50" s="62"/>
      <c r="R50" s="57">
        <f t="shared" si="4"/>
        <v>3191</v>
      </c>
      <c r="S50" s="62"/>
      <c r="T50" s="57">
        <v>1591</v>
      </c>
      <c r="U50" s="62"/>
      <c r="V50" s="57">
        <v>1600</v>
      </c>
      <c r="W50" s="62"/>
      <c r="X50" s="57">
        <f t="shared" si="5"/>
        <v>2411</v>
      </c>
      <c r="Y50" s="62"/>
      <c r="Z50" s="57">
        <v>1123</v>
      </c>
      <c r="AA50" s="62"/>
      <c r="AB50" s="57">
        <v>1288</v>
      </c>
      <c r="AC50" s="62"/>
      <c r="AD50" s="11"/>
      <c r="AE50" s="11" t="s">
        <v>40</v>
      </c>
    </row>
    <row r="51" spans="2:31" s="1" customFormat="1" ht="18" customHeight="1">
      <c r="B51" s="21" t="s">
        <v>13</v>
      </c>
      <c r="C51" s="21"/>
      <c r="D51" s="21"/>
      <c r="E51" s="21"/>
      <c r="F51" s="55">
        <f t="shared" si="6"/>
        <v>350</v>
      </c>
      <c r="G51" s="53"/>
      <c r="H51" s="55">
        <f>SUM(H52:H53)</f>
        <v>170</v>
      </c>
      <c r="I51" s="53"/>
      <c r="J51" s="55">
        <f>SUM(J52:J53)</f>
        <v>180</v>
      </c>
      <c r="K51" s="53"/>
      <c r="L51" s="55">
        <f t="shared" ref="L51:L71" si="8">SUM(N51:P51)</f>
        <v>432</v>
      </c>
      <c r="M51" s="53"/>
      <c r="N51" s="55">
        <f>SUM(N52:N53)</f>
        <v>255</v>
      </c>
      <c r="O51" s="53"/>
      <c r="P51" s="55">
        <f>SUM(P52:P53)</f>
        <v>177</v>
      </c>
      <c r="Q51" s="54"/>
      <c r="R51" s="52">
        <f t="shared" si="4"/>
        <v>2198</v>
      </c>
      <c r="S51" s="53"/>
      <c r="T51" s="55">
        <f>SUM(T52:T53)</f>
        <v>1117</v>
      </c>
      <c r="U51" s="53"/>
      <c r="V51" s="55">
        <f>SUM(V52:V53)</f>
        <v>1081</v>
      </c>
      <c r="W51" s="53"/>
      <c r="X51" s="52">
        <f t="shared" si="5"/>
        <v>2184</v>
      </c>
      <c r="Y51" s="53"/>
      <c r="Z51" s="55">
        <f>SUM(Z52:Z53)</f>
        <v>1058</v>
      </c>
      <c r="AA51" s="53"/>
      <c r="AB51" s="55">
        <f>SUM(AB52:AB53)</f>
        <v>1126</v>
      </c>
      <c r="AC51" s="54"/>
      <c r="AD51" s="21" t="s">
        <v>74</v>
      </c>
      <c r="AE51" s="21"/>
    </row>
    <row r="52" spans="2:31" ht="18" customHeight="1">
      <c r="B52" s="11"/>
      <c r="C52" s="11" t="s">
        <v>75</v>
      </c>
      <c r="D52" s="11"/>
      <c r="E52" s="11"/>
      <c r="F52" s="59">
        <f t="shared" si="6"/>
        <v>0</v>
      </c>
      <c r="G52" s="67"/>
      <c r="H52" s="59">
        <v>0</v>
      </c>
      <c r="I52" s="67"/>
      <c r="J52" s="59">
        <v>0</v>
      </c>
      <c r="K52" s="67"/>
      <c r="L52" s="57">
        <f t="shared" si="8"/>
        <v>42</v>
      </c>
      <c r="M52" s="62"/>
      <c r="N52" s="57">
        <v>27</v>
      </c>
      <c r="O52" s="62"/>
      <c r="P52" s="57">
        <v>15</v>
      </c>
      <c r="Q52" s="62"/>
      <c r="R52" s="57">
        <f t="shared" si="4"/>
        <v>390</v>
      </c>
      <c r="S52" s="62"/>
      <c r="T52" s="57">
        <v>185</v>
      </c>
      <c r="U52" s="62"/>
      <c r="V52" s="57">
        <v>205</v>
      </c>
      <c r="W52" s="62"/>
      <c r="X52" s="57">
        <f t="shared" si="5"/>
        <v>331</v>
      </c>
      <c r="Y52" s="62"/>
      <c r="Z52" s="57">
        <v>142</v>
      </c>
      <c r="AA52" s="62"/>
      <c r="AB52" s="57">
        <v>189</v>
      </c>
      <c r="AC52" s="62"/>
      <c r="AD52" s="11"/>
      <c r="AE52" s="11" t="s">
        <v>76</v>
      </c>
    </row>
    <row r="53" spans="2:31" ht="18" customHeight="1">
      <c r="B53" s="11"/>
      <c r="C53" s="11" t="s">
        <v>31</v>
      </c>
      <c r="D53" s="11"/>
      <c r="E53" s="11"/>
      <c r="F53" s="59">
        <f t="shared" si="6"/>
        <v>350</v>
      </c>
      <c r="G53" s="62"/>
      <c r="H53" s="57">
        <v>170</v>
      </c>
      <c r="I53" s="62"/>
      <c r="J53" s="57">
        <v>180</v>
      </c>
      <c r="K53" s="62"/>
      <c r="L53" s="57">
        <f t="shared" si="8"/>
        <v>390</v>
      </c>
      <c r="M53" s="62"/>
      <c r="N53" s="57">
        <v>228</v>
      </c>
      <c r="O53" s="62"/>
      <c r="P53" s="57">
        <v>162</v>
      </c>
      <c r="Q53" s="62"/>
      <c r="R53" s="57">
        <f t="shared" si="4"/>
        <v>1808</v>
      </c>
      <c r="S53" s="62"/>
      <c r="T53" s="57">
        <v>932</v>
      </c>
      <c r="U53" s="62"/>
      <c r="V53" s="57">
        <v>876</v>
      </c>
      <c r="W53" s="62"/>
      <c r="X53" s="57">
        <f t="shared" si="5"/>
        <v>1853</v>
      </c>
      <c r="Y53" s="62"/>
      <c r="Z53" s="57">
        <v>916</v>
      </c>
      <c r="AA53" s="62"/>
      <c r="AB53" s="57">
        <v>937</v>
      </c>
      <c r="AC53" s="62"/>
      <c r="AD53" s="11"/>
      <c r="AE53" s="11" t="s">
        <v>40</v>
      </c>
    </row>
    <row r="54" spans="2:31" s="1" customFormat="1" ht="18" customHeight="1">
      <c r="B54" s="21" t="s">
        <v>14</v>
      </c>
      <c r="C54" s="21"/>
      <c r="D54" s="21"/>
      <c r="E54" s="21"/>
      <c r="F54" s="55">
        <f t="shared" si="6"/>
        <v>590</v>
      </c>
      <c r="G54" s="53"/>
      <c r="H54" s="55">
        <f>SUM(H55:H58)</f>
        <v>308</v>
      </c>
      <c r="I54" s="53"/>
      <c r="J54" s="55">
        <f>SUM(J55:J58)</f>
        <v>282</v>
      </c>
      <c r="K54" s="53"/>
      <c r="L54" s="55">
        <f t="shared" si="8"/>
        <v>704</v>
      </c>
      <c r="M54" s="53"/>
      <c r="N54" s="55">
        <f>SUM(N55:N58)</f>
        <v>383</v>
      </c>
      <c r="O54" s="53"/>
      <c r="P54" s="55">
        <f>SUM(P55:P58)</f>
        <v>321</v>
      </c>
      <c r="Q54" s="54"/>
      <c r="R54" s="52">
        <f t="shared" si="4"/>
        <v>5107</v>
      </c>
      <c r="S54" s="53"/>
      <c r="T54" s="55">
        <f>SUM(T55:T58)</f>
        <v>2579</v>
      </c>
      <c r="U54" s="53"/>
      <c r="V54" s="55">
        <f>SUM(V55:V58)</f>
        <v>2528</v>
      </c>
      <c r="W54" s="53"/>
      <c r="X54" s="52">
        <f t="shared" si="5"/>
        <v>4547</v>
      </c>
      <c r="Y54" s="53"/>
      <c r="Z54" s="55">
        <f>SUM(Z55:Z58)</f>
        <v>2258</v>
      </c>
      <c r="AA54" s="53"/>
      <c r="AB54" s="55">
        <f>SUM(AB55:AB58)</f>
        <v>2289</v>
      </c>
      <c r="AC54" s="54"/>
      <c r="AD54" s="21" t="s">
        <v>77</v>
      </c>
      <c r="AE54" s="21"/>
    </row>
    <row r="55" spans="2:31" ht="18" customHeight="1">
      <c r="B55" s="11"/>
      <c r="C55" s="11" t="s">
        <v>78</v>
      </c>
      <c r="D55" s="11"/>
      <c r="E55" s="11"/>
      <c r="F55" s="59">
        <f t="shared" si="6"/>
        <v>582</v>
      </c>
      <c r="G55" s="62"/>
      <c r="H55" s="57">
        <v>302</v>
      </c>
      <c r="I55" s="62"/>
      <c r="J55" s="57">
        <v>280</v>
      </c>
      <c r="K55" s="62"/>
      <c r="L55" s="57">
        <f t="shared" si="8"/>
        <v>122</v>
      </c>
      <c r="M55" s="62"/>
      <c r="N55" s="57">
        <v>64</v>
      </c>
      <c r="O55" s="62"/>
      <c r="P55" s="57">
        <v>58</v>
      </c>
      <c r="Q55" s="62"/>
      <c r="R55" s="57">
        <f t="shared" si="4"/>
        <v>1233</v>
      </c>
      <c r="S55" s="62"/>
      <c r="T55" s="57">
        <v>598</v>
      </c>
      <c r="U55" s="62"/>
      <c r="V55" s="57">
        <v>635</v>
      </c>
      <c r="W55" s="62"/>
      <c r="X55" s="57">
        <f t="shared" si="5"/>
        <v>1715</v>
      </c>
      <c r="Y55" s="62"/>
      <c r="Z55" s="57">
        <v>844</v>
      </c>
      <c r="AA55" s="62"/>
      <c r="AB55" s="57">
        <v>871</v>
      </c>
      <c r="AC55" s="62"/>
      <c r="AD55" s="26"/>
      <c r="AE55" s="26" t="s">
        <v>79</v>
      </c>
    </row>
    <row r="56" spans="2:31" ht="18" customHeight="1">
      <c r="B56" s="24"/>
      <c r="C56" s="12" t="s">
        <v>80</v>
      </c>
      <c r="D56" s="24"/>
      <c r="E56" s="30"/>
      <c r="F56" s="59">
        <f t="shared" si="6"/>
        <v>0</v>
      </c>
      <c r="G56" s="67"/>
      <c r="H56" s="59">
        <v>0</v>
      </c>
      <c r="I56" s="67"/>
      <c r="J56" s="59">
        <v>0</v>
      </c>
      <c r="K56" s="67"/>
      <c r="L56" s="57">
        <f t="shared" si="8"/>
        <v>51</v>
      </c>
      <c r="M56" s="62"/>
      <c r="N56" s="57">
        <v>30</v>
      </c>
      <c r="O56" s="62"/>
      <c r="P56" s="57">
        <v>21</v>
      </c>
      <c r="Q56" s="62"/>
      <c r="R56" s="57">
        <f t="shared" si="4"/>
        <v>255</v>
      </c>
      <c r="S56" s="62"/>
      <c r="T56" s="57">
        <v>125</v>
      </c>
      <c r="U56" s="62"/>
      <c r="V56" s="57">
        <v>130</v>
      </c>
      <c r="W56" s="62"/>
      <c r="X56" s="57">
        <f t="shared" si="5"/>
        <v>213</v>
      </c>
      <c r="Y56" s="62"/>
      <c r="Z56" s="57">
        <v>107</v>
      </c>
      <c r="AA56" s="62"/>
      <c r="AB56" s="57">
        <v>106</v>
      </c>
      <c r="AC56" s="62"/>
      <c r="AD56" s="31"/>
      <c r="AE56" s="12" t="s">
        <v>81</v>
      </c>
    </row>
    <row r="57" spans="2:31" ht="18" customHeight="1">
      <c r="B57" s="24"/>
      <c r="C57" s="12" t="s">
        <v>82</v>
      </c>
      <c r="D57" s="24"/>
      <c r="E57" s="30"/>
      <c r="F57" s="59">
        <f t="shared" si="6"/>
        <v>4</v>
      </c>
      <c r="G57" s="67"/>
      <c r="H57" s="59">
        <v>2</v>
      </c>
      <c r="I57" s="67"/>
      <c r="J57" s="59">
        <v>2</v>
      </c>
      <c r="K57" s="67"/>
      <c r="L57" s="57">
        <f t="shared" si="8"/>
        <v>79</v>
      </c>
      <c r="M57" s="62"/>
      <c r="N57" s="57">
        <v>41</v>
      </c>
      <c r="O57" s="62"/>
      <c r="P57" s="57">
        <v>38</v>
      </c>
      <c r="Q57" s="62"/>
      <c r="R57" s="57">
        <f t="shared" si="4"/>
        <v>939</v>
      </c>
      <c r="S57" s="62"/>
      <c r="T57" s="57">
        <v>465</v>
      </c>
      <c r="U57" s="62"/>
      <c r="V57" s="57">
        <v>474</v>
      </c>
      <c r="W57" s="62"/>
      <c r="X57" s="57">
        <f t="shared" si="5"/>
        <v>703</v>
      </c>
      <c r="Y57" s="62"/>
      <c r="Z57" s="57">
        <v>345</v>
      </c>
      <c r="AA57" s="62"/>
      <c r="AB57" s="57">
        <v>358</v>
      </c>
      <c r="AC57" s="62"/>
      <c r="AD57" s="31"/>
      <c r="AE57" s="12"/>
    </row>
    <row r="58" spans="2:31" ht="18" customHeight="1">
      <c r="B58" s="11"/>
      <c r="C58" s="11" t="s">
        <v>31</v>
      </c>
      <c r="D58" s="11"/>
      <c r="E58" s="11"/>
      <c r="F58" s="59">
        <f t="shared" si="6"/>
        <v>4</v>
      </c>
      <c r="G58" s="62"/>
      <c r="H58" s="57">
        <v>4</v>
      </c>
      <c r="I58" s="62"/>
      <c r="J58" s="57">
        <v>0</v>
      </c>
      <c r="K58" s="62"/>
      <c r="L58" s="57">
        <f t="shared" si="8"/>
        <v>452</v>
      </c>
      <c r="M58" s="62"/>
      <c r="N58" s="57">
        <v>248</v>
      </c>
      <c r="O58" s="62"/>
      <c r="P58" s="57">
        <v>204</v>
      </c>
      <c r="Q58" s="62"/>
      <c r="R58" s="57">
        <f t="shared" si="4"/>
        <v>2680</v>
      </c>
      <c r="S58" s="62"/>
      <c r="T58" s="57">
        <v>1391</v>
      </c>
      <c r="U58" s="62"/>
      <c r="V58" s="57">
        <v>1289</v>
      </c>
      <c r="W58" s="62"/>
      <c r="X58" s="57">
        <f t="shared" si="5"/>
        <v>1916</v>
      </c>
      <c r="Y58" s="62"/>
      <c r="Z58" s="57">
        <v>962</v>
      </c>
      <c r="AA58" s="62"/>
      <c r="AB58" s="57">
        <v>954</v>
      </c>
      <c r="AC58" s="62"/>
      <c r="AD58" s="11"/>
      <c r="AE58" s="11" t="s">
        <v>40</v>
      </c>
    </row>
    <row r="59" spans="2:31" s="1" customFormat="1" ht="18" customHeight="1">
      <c r="B59" s="21" t="s">
        <v>15</v>
      </c>
      <c r="C59" s="21"/>
      <c r="D59" s="21"/>
      <c r="E59" s="21"/>
      <c r="F59" s="55">
        <f t="shared" si="6"/>
        <v>658</v>
      </c>
      <c r="G59" s="53"/>
      <c r="H59" s="55">
        <f>SUM(H60:H62)</f>
        <v>332</v>
      </c>
      <c r="I59" s="53"/>
      <c r="J59" s="55">
        <f>SUM(J60:J62)</f>
        <v>326</v>
      </c>
      <c r="K59" s="53"/>
      <c r="L59" s="55">
        <f t="shared" si="8"/>
        <v>543</v>
      </c>
      <c r="M59" s="53"/>
      <c r="N59" s="55">
        <f>SUM(N60:N62)</f>
        <v>320</v>
      </c>
      <c r="O59" s="53"/>
      <c r="P59" s="55">
        <f>SUM(P60:P62)</f>
        <v>223</v>
      </c>
      <c r="Q59" s="54"/>
      <c r="R59" s="52">
        <f t="shared" si="4"/>
        <v>3652</v>
      </c>
      <c r="S59" s="53"/>
      <c r="T59" s="55">
        <f>SUM(T60:T62)</f>
        <v>1834</v>
      </c>
      <c r="U59" s="53"/>
      <c r="V59" s="55">
        <f>SUM(V60:V62)</f>
        <v>1818</v>
      </c>
      <c r="W59" s="53"/>
      <c r="X59" s="52">
        <f t="shared" si="5"/>
        <v>3744</v>
      </c>
      <c r="Y59" s="53"/>
      <c r="Z59" s="55">
        <f>SUM(Z60:Z62)</f>
        <v>1813</v>
      </c>
      <c r="AA59" s="53"/>
      <c r="AB59" s="55">
        <f>SUM(AB60:AB62)</f>
        <v>1931</v>
      </c>
      <c r="AC59" s="54"/>
      <c r="AD59" s="21" t="s">
        <v>83</v>
      </c>
      <c r="AE59" s="21"/>
    </row>
    <row r="60" spans="2:31" ht="18" customHeight="1">
      <c r="B60" s="11"/>
      <c r="C60" s="11" t="s">
        <v>84</v>
      </c>
      <c r="D60" s="11"/>
      <c r="E60" s="11"/>
      <c r="F60" s="59">
        <f t="shared" si="6"/>
        <v>0</v>
      </c>
      <c r="G60" s="67"/>
      <c r="H60" s="59">
        <v>0</v>
      </c>
      <c r="I60" s="67"/>
      <c r="J60" s="59">
        <v>0</v>
      </c>
      <c r="K60" s="67"/>
      <c r="L60" s="57">
        <f t="shared" si="8"/>
        <v>22</v>
      </c>
      <c r="M60" s="62"/>
      <c r="N60" s="57">
        <v>17</v>
      </c>
      <c r="O60" s="62"/>
      <c r="P60" s="57">
        <v>5</v>
      </c>
      <c r="Q60" s="62"/>
      <c r="R60" s="57">
        <f t="shared" si="4"/>
        <v>75</v>
      </c>
      <c r="S60" s="62"/>
      <c r="T60" s="57">
        <v>43</v>
      </c>
      <c r="U60" s="62"/>
      <c r="V60" s="57">
        <v>32</v>
      </c>
      <c r="W60" s="62"/>
      <c r="X60" s="57">
        <f t="shared" si="5"/>
        <v>79</v>
      </c>
      <c r="Y60" s="62"/>
      <c r="Z60" s="57">
        <v>44</v>
      </c>
      <c r="AA60" s="62"/>
      <c r="AB60" s="57">
        <v>35</v>
      </c>
      <c r="AC60" s="62"/>
      <c r="AD60" s="26"/>
      <c r="AE60" s="26" t="s">
        <v>85</v>
      </c>
    </row>
    <row r="61" spans="2:31" ht="18" customHeight="1">
      <c r="B61" s="11"/>
      <c r="C61" s="11" t="s">
        <v>86</v>
      </c>
      <c r="D61" s="11"/>
      <c r="E61" s="11"/>
      <c r="F61" s="59">
        <f t="shared" si="6"/>
        <v>0</v>
      </c>
      <c r="G61" s="67"/>
      <c r="H61" s="59">
        <v>0</v>
      </c>
      <c r="I61" s="67"/>
      <c r="J61" s="59">
        <v>0</v>
      </c>
      <c r="K61" s="67"/>
      <c r="L61" s="57">
        <f t="shared" si="8"/>
        <v>50</v>
      </c>
      <c r="M61" s="62"/>
      <c r="N61" s="57">
        <v>24</v>
      </c>
      <c r="O61" s="62"/>
      <c r="P61" s="57">
        <v>26</v>
      </c>
      <c r="Q61" s="62"/>
      <c r="R61" s="57">
        <f t="shared" si="4"/>
        <v>194</v>
      </c>
      <c r="S61" s="62"/>
      <c r="T61" s="57">
        <v>107</v>
      </c>
      <c r="U61" s="62"/>
      <c r="V61" s="57">
        <v>87</v>
      </c>
      <c r="W61" s="62"/>
      <c r="X61" s="57">
        <f t="shared" si="5"/>
        <v>154</v>
      </c>
      <c r="Y61" s="62"/>
      <c r="Z61" s="57">
        <v>81</v>
      </c>
      <c r="AA61" s="62"/>
      <c r="AB61" s="57">
        <v>73</v>
      </c>
      <c r="AC61" s="62"/>
      <c r="AD61" s="26"/>
      <c r="AE61" s="26" t="s">
        <v>87</v>
      </c>
    </row>
    <row r="62" spans="2:31" ht="18" customHeight="1">
      <c r="B62" s="11"/>
      <c r="C62" s="11" t="s">
        <v>31</v>
      </c>
      <c r="D62" s="11"/>
      <c r="E62" s="11"/>
      <c r="F62" s="59">
        <f t="shared" si="6"/>
        <v>658</v>
      </c>
      <c r="G62" s="62"/>
      <c r="H62" s="57">
        <v>332</v>
      </c>
      <c r="I62" s="62"/>
      <c r="J62" s="59">
        <v>326</v>
      </c>
      <c r="K62" s="67"/>
      <c r="L62" s="57">
        <f t="shared" si="8"/>
        <v>471</v>
      </c>
      <c r="M62" s="62"/>
      <c r="N62" s="57">
        <v>279</v>
      </c>
      <c r="O62" s="62"/>
      <c r="P62" s="57">
        <v>192</v>
      </c>
      <c r="Q62" s="62"/>
      <c r="R62" s="57">
        <f t="shared" si="4"/>
        <v>3383</v>
      </c>
      <c r="S62" s="62"/>
      <c r="T62" s="57">
        <v>1684</v>
      </c>
      <c r="U62" s="62"/>
      <c r="V62" s="57">
        <v>1699</v>
      </c>
      <c r="W62" s="62"/>
      <c r="X62" s="57">
        <f t="shared" si="5"/>
        <v>3511</v>
      </c>
      <c r="Y62" s="62"/>
      <c r="Z62" s="57">
        <v>1688</v>
      </c>
      <c r="AA62" s="62"/>
      <c r="AB62" s="57">
        <v>1823</v>
      </c>
      <c r="AC62" s="62"/>
      <c r="AD62" s="26"/>
      <c r="AE62" s="26" t="s">
        <v>40</v>
      </c>
    </row>
    <row r="63" spans="2:31" s="1" customFormat="1" ht="18" customHeight="1">
      <c r="B63" s="21" t="s">
        <v>16</v>
      </c>
      <c r="C63" s="21"/>
      <c r="D63" s="21"/>
      <c r="E63" s="21"/>
      <c r="F63" s="55">
        <f t="shared" si="6"/>
        <v>393</v>
      </c>
      <c r="G63" s="53"/>
      <c r="H63" s="55">
        <f>SUM(H64:H66)</f>
        <v>204</v>
      </c>
      <c r="I63" s="53"/>
      <c r="J63" s="55">
        <f>SUM(J64:J66)</f>
        <v>189</v>
      </c>
      <c r="K63" s="53"/>
      <c r="L63" s="55">
        <f t="shared" si="8"/>
        <v>613</v>
      </c>
      <c r="M63" s="53"/>
      <c r="N63" s="55">
        <f>SUM(N64:N66)</f>
        <v>358</v>
      </c>
      <c r="O63" s="53"/>
      <c r="P63" s="55">
        <f>SUM(P64:P66)</f>
        <v>255</v>
      </c>
      <c r="Q63" s="54"/>
      <c r="R63" s="52">
        <f t="shared" si="4"/>
        <v>3016</v>
      </c>
      <c r="S63" s="53"/>
      <c r="T63" s="55">
        <f>SUM(T64:T66)</f>
        <v>1561</v>
      </c>
      <c r="U63" s="53"/>
      <c r="V63" s="55">
        <f>SUM(V64:V66)</f>
        <v>1455</v>
      </c>
      <c r="W63" s="53"/>
      <c r="X63" s="52">
        <f t="shared" si="5"/>
        <v>2672</v>
      </c>
      <c r="Y63" s="53"/>
      <c r="Z63" s="55">
        <f>SUM(Z64:Z66)</f>
        <v>1372</v>
      </c>
      <c r="AA63" s="53"/>
      <c r="AB63" s="55">
        <f>SUM(AB64:AB66)</f>
        <v>1300</v>
      </c>
      <c r="AC63" s="54"/>
      <c r="AD63" s="69" t="s">
        <v>88</v>
      </c>
      <c r="AE63" s="72"/>
    </row>
    <row r="64" spans="2:31" ht="18" customHeight="1">
      <c r="B64" s="11"/>
      <c r="C64" s="11" t="s">
        <v>89</v>
      </c>
      <c r="D64" s="11"/>
      <c r="E64" s="11"/>
      <c r="F64" s="59">
        <f t="shared" si="6"/>
        <v>0</v>
      </c>
      <c r="G64" s="67"/>
      <c r="H64" s="59">
        <v>0</v>
      </c>
      <c r="I64" s="67"/>
      <c r="J64" s="59">
        <v>0</v>
      </c>
      <c r="K64" s="67"/>
      <c r="L64" s="57">
        <f t="shared" si="8"/>
        <v>35</v>
      </c>
      <c r="M64" s="62"/>
      <c r="N64" s="57">
        <v>17</v>
      </c>
      <c r="O64" s="62"/>
      <c r="P64" s="57">
        <v>18</v>
      </c>
      <c r="Q64" s="62"/>
      <c r="R64" s="57">
        <f t="shared" si="4"/>
        <v>133</v>
      </c>
      <c r="S64" s="62"/>
      <c r="T64" s="57">
        <v>77</v>
      </c>
      <c r="U64" s="62"/>
      <c r="V64" s="57">
        <v>56</v>
      </c>
      <c r="W64" s="62"/>
      <c r="X64" s="57">
        <f t="shared" si="5"/>
        <v>130</v>
      </c>
      <c r="Y64" s="62"/>
      <c r="Z64" s="57">
        <v>67</v>
      </c>
      <c r="AA64" s="62"/>
      <c r="AB64" s="57">
        <v>63</v>
      </c>
      <c r="AC64" s="62"/>
      <c r="AD64" s="26"/>
      <c r="AE64" s="26" t="s">
        <v>90</v>
      </c>
    </row>
    <row r="65" spans="1:32" ht="18" customHeight="1">
      <c r="B65" s="11"/>
      <c r="C65" s="11" t="s">
        <v>91</v>
      </c>
      <c r="D65" s="11"/>
      <c r="E65" s="11"/>
      <c r="F65" s="59">
        <f t="shared" si="6"/>
        <v>386</v>
      </c>
      <c r="G65" s="62"/>
      <c r="H65" s="57">
        <v>202</v>
      </c>
      <c r="I65" s="62"/>
      <c r="J65" s="57">
        <v>184</v>
      </c>
      <c r="K65" s="62"/>
      <c r="L65" s="57">
        <f t="shared" si="8"/>
        <v>64</v>
      </c>
      <c r="M65" s="62"/>
      <c r="N65" s="57">
        <v>38</v>
      </c>
      <c r="O65" s="62"/>
      <c r="P65" s="57">
        <v>26</v>
      </c>
      <c r="Q65" s="62"/>
      <c r="R65" s="57">
        <f t="shared" si="4"/>
        <v>246</v>
      </c>
      <c r="S65" s="62"/>
      <c r="T65" s="57">
        <v>122</v>
      </c>
      <c r="U65" s="62"/>
      <c r="V65" s="57">
        <v>124</v>
      </c>
      <c r="W65" s="62"/>
      <c r="X65" s="57">
        <f t="shared" si="5"/>
        <v>554</v>
      </c>
      <c r="Y65" s="62"/>
      <c r="Z65" s="57">
        <v>287</v>
      </c>
      <c r="AA65" s="62"/>
      <c r="AB65" s="57">
        <v>267</v>
      </c>
      <c r="AC65" s="62"/>
      <c r="AD65" s="30"/>
      <c r="AE65" s="26" t="s">
        <v>92</v>
      </c>
    </row>
    <row r="66" spans="1:32" ht="18" customHeight="1">
      <c r="B66" s="11"/>
      <c r="C66" s="11" t="s">
        <v>31</v>
      </c>
      <c r="D66" s="11"/>
      <c r="E66" s="11"/>
      <c r="F66" s="59">
        <f t="shared" si="6"/>
        <v>7</v>
      </c>
      <c r="G66" s="62"/>
      <c r="H66" s="57">
        <v>2</v>
      </c>
      <c r="I66" s="62"/>
      <c r="J66" s="57">
        <v>5</v>
      </c>
      <c r="K66" s="62"/>
      <c r="L66" s="57">
        <f t="shared" si="8"/>
        <v>514</v>
      </c>
      <c r="M66" s="62"/>
      <c r="N66" s="57">
        <v>303</v>
      </c>
      <c r="O66" s="62"/>
      <c r="P66" s="57">
        <v>211</v>
      </c>
      <c r="Q66" s="62"/>
      <c r="R66" s="57">
        <f t="shared" si="4"/>
        <v>2637</v>
      </c>
      <c r="S66" s="62"/>
      <c r="T66" s="57">
        <v>1362</v>
      </c>
      <c r="U66" s="62"/>
      <c r="V66" s="57">
        <v>1275</v>
      </c>
      <c r="W66" s="62"/>
      <c r="X66" s="57">
        <f t="shared" si="5"/>
        <v>1988</v>
      </c>
      <c r="Y66" s="62"/>
      <c r="Z66" s="57">
        <v>1018</v>
      </c>
      <c r="AA66" s="62"/>
      <c r="AB66" s="57">
        <v>970</v>
      </c>
      <c r="AC66" s="62"/>
      <c r="AD66" s="30"/>
      <c r="AE66" s="26" t="s">
        <v>40</v>
      </c>
    </row>
    <row r="67" spans="1:32" s="1" customFormat="1" ht="18" customHeight="1">
      <c r="B67" s="21" t="s">
        <v>17</v>
      </c>
      <c r="C67" s="21"/>
      <c r="D67" s="21"/>
      <c r="E67" s="21"/>
      <c r="F67" s="55">
        <f t="shared" si="6"/>
        <v>242</v>
      </c>
      <c r="G67" s="53"/>
      <c r="H67" s="55">
        <f>SUM(H68:H70)</f>
        <v>130</v>
      </c>
      <c r="I67" s="53"/>
      <c r="J67" s="55">
        <f>SUM(J68:J70)</f>
        <v>112</v>
      </c>
      <c r="K67" s="53"/>
      <c r="L67" s="55">
        <f t="shared" si="8"/>
        <v>312</v>
      </c>
      <c r="M67" s="53"/>
      <c r="N67" s="55">
        <f>SUM(N68:N70)</f>
        <v>175</v>
      </c>
      <c r="O67" s="53"/>
      <c r="P67" s="55">
        <f>SUM(P68:P70)</f>
        <v>137</v>
      </c>
      <c r="Q67" s="54"/>
      <c r="R67" s="52">
        <f t="shared" si="4"/>
        <v>2023</v>
      </c>
      <c r="S67" s="53"/>
      <c r="T67" s="55">
        <f>SUM(T68:T70)</f>
        <v>1031</v>
      </c>
      <c r="U67" s="53"/>
      <c r="V67" s="55">
        <f>SUM(V68:V70)</f>
        <v>992</v>
      </c>
      <c r="W67" s="53"/>
      <c r="X67" s="52">
        <f t="shared" si="5"/>
        <v>1853</v>
      </c>
      <c r="Y67" s="53"/>
      <c r="Z67" s="55">
        <f>SUM(Z68:Z70)</f>
        <v>962</v>
      </c>
      <c r="AA67" s="53"/>
      <c r="AB67" s="55">
        <f>SUM(AB68:AB70)</f>
        <v>891</v>
      </c>
      <c r="AC67" s="54"/>
      <c r="AD67" s="69" t="s">
        <v>93</v>
      </c>
      <c r="AE67" s="72"/>
    </row>
    <row r="68" spans="1:32" ht="18" customHeight="1">
      <c r="B68" s="11"/>
      <c r="C68" s="11" t="s">
        <v>94</v>
      </c>
      <c r="D68" s="11"/>
      <c r="E68" s="11"/>
      <c r="F68" s="59">
        <f t="shared" si="6"/>
        <v>241</v>
      </c>
      <c r="G68" s="62"/>
      <c r="H68" s="57">
        <v>130</v>
      </c>
      <c r="I68" s="62"/>
      <c r="J68" s="57">
        <v>111</v>
      </c>
      <c r="K68" s="62"/>
      <c r="L68" s="57">
        <f t="shared" si="8"/>
        <v>34</v>
      </c>
      <c r="M68" s="62"/>
      <c r="N68" s="57">
        <v>24</v>
      </c>
      <c r="O68" s="62"/>
      <c r="P68" s="57">
        <v>10</v>
      </c>
      <c r="Q68" s="62"/>
      <c r="R68" s="57">
        <f t="shared" si="4"/>
        <v>251</v>
      </c>
      <c r="S68" s="62"/>
      <c r="T68" s="57">
        <v>138</v>
      </c>
      <c r="U68" s="62"/>
      <c r="V68" s="57">
        <v>113</v>
      </c>
      <c r="W68" s="62"/>
      <c r="X68" s="57">
        <f t="shared" si="5"/>
        <v>455</v>
      </c>
      <c r="Y68" s="62"/>
      <c r="Z68" s="57">
        <v>239</v>
      </c>
      <c r="AA68" s="62"/>
      <c r="AB68" s="57">
        <v>216</v>
      </c>
      <c r="AC68" s="62"/>
      <c r="AD68" s="11"/>
      <c r="AE68" s="11" t="s">
        <v>95</v>
      </c>
    </row>
    <row r="69" spans="1:32" ht="18" customHeight="1">
      <c r="B69" s="11"/>
      <c r="C69" s="11" t="s">
        <v>96</v>
      </c>
      <c r="D69" s="11"/>
      <c r="E69" s="11"/>
      <c r="F69" s="59">
        <f t="shared" si="6"/>
        <v>1</v>
      </c>
      <c r="G69" s="62"/>
      <c r="H69" s="59">
        <v>0</v>
      </c>
      <c r="I69" s="62"/>
      <c r="J69" s="57">
        <v>1</v>
      </c>
      <c r="K69" s="62"/>
      <c r="L69" s="57">
        <f t="shared" si="8"/>
        <v>94</v>
      </c>
      <c r="M69" s="62"/>
      <c r="N69" s="57">
        <v>54</v>
      </c>
      <c r="O69" s="62"/>
      <c r="P69" s="57">
        <v>40</v>
      </c>
      <c r="Q69" s="62"/>
      <c r="R69" s="57">
        <f t="shared" si="4"/>
        <v>421</v>
      </c>
      <c r="S69" s="62"/>
      <c r="T69" s="57">
        <v>217</v>
      </c>
      <c r="U69" s="62"/>
      <c r="V69" s="57">
        <v>204</v>
      </c>
      <c r="W69" s="62"/>
      <c r="X69" s="57">
        <f t="shared" si="5"/>
        <v>338</v>
      </c>
      <c r="Y69" s="62"/>
      <c r="Z69" s="57">
        <v>178</v>
      </c>
      <c r="AA69" s="62"/>
      <c r="AB69" s="57">
        <v>160</v>
      </c>
      <c r="AC69" s="62"/>
      <c r="AD69" s="11"/>
      <c r="AE69" s="11"/>
    </row>
    <row r="70" spans="1:32" ht="18" customHeight="1">
      <c r="B70" s="11"/>
      <c r="C70" s="11" t="s">
        <v>31</v>
      </c>
      <c r="D70" s="11"/>
      <c r="E70" s="11"/>
      <c r="F70" s="59">
        <f t="shared" si="6"/>
        <v>0</v>
      </c>
      <c r="G70" s="62"/>
      <c r="H70" s="55">
        <v>0</v>
      </c>
      <c r="I70" s="62"/>
      <c r="J70" s="59">
        <v>0</v>
      </c>
      <c r="K70" s="62"/>
      <c r="L70" s="57">
        <f t="shared" si="8"/>
        <v>184</v>
      </c>
      <c r="M70" s="62"/>
      <c r="N70" s="57">
        <v>97</v>
      </c>
      <c r="O70" s="62"/>
      <c r="P70" s="57">
        <v>87</v>
      </c>
      <c r="Q70" s="62"/>
      <c r="R70" s="57">
        <f t="shared" si="4"/>
        <v>1351</v>
      </c>
      <c r="S70" s="62"/>
      <c r="T70" s="57">
        <v>676</v>
      </c>
      <c r="U70" s="62"/>
      <c r="V70" s="57">
        <v>675</v>
      </c>
      <c r="W70" s="62"/>
      <c r="X70" s="57">
        <f t="shared" si="5"/>
        <v>1060</v>
      </c>
      <c r="Y70" s="62"/>
      <c r="Z70" s="57">
        <v>545</v>
      </c>
      <c r="AA70" s="62"/>
      <c r="AB70" s="57">
        <v>515</v>
      </c>
      <c r="AC70" s="62"/>
      <c r="AD70" s="11"/>
      <c r="AE70" s="11" t="s">
        <v>40</v>
      </c>
    </row>
    <row r="71" spans="1:32" s="1" customFormat="1" ht="18" customHeight="1">
      <c r="B71" s="21" t="s">
        <v>18</v>
      </c>
      <c r="C71" s="21"/>
      <c r="D71" s="21"/>
      <c r="E71" s="21"/>
      <c r="F71" s="55">
        <f t="shared" si="6"/>
        <v>480</v>
      </c>
      <c r="G71" s="54"/>
      <c r="H71" s="52">
        <v>243</v>
      </c>
      <c r="I71" s="54"/>
      <c r="J71" s="52">
        <v>237</v>
      </c>
      <c r="K71" s="54"/>
      <c r="L71" s="52">
        <f t="shared" si="8"/>
        <v>177</v>
      </c>
      <c r="M71" s="54"/>
      <c r="N71" s="52">
        <v>104</v>
      </c>
      <c r="O71" s="54"/>
      <c r="P71" s="52">
        <v>73</v>
      </c>
      <c r="Q71" s="54"/>
      <c r="R71" s="52">
        <f t="shared" si="4"/>
        <v>1549</v>
      </c>
      <c r="S71" s="54"/>
      <c r="T71" s="52">
        <v>772</v>
      </c>
      <c r="U71" s="54"/>
      <c r="V71" s="52">
        <v>777</v>
      </c>
      <c r="W71" s="54"/>
      <c r="X71" s="52">
        <f t="shared" si="5"/>
        <v>1580</v>
      </c>
      <c r="Y71" s="54"/>
      <c r="Z71" s="52">
        <v>769</v>
      </c>
      <c r="AA71" s="54"/>
      <c r="AB71" s="52">
        <v>811</v>
      </c>
      <c r="AC71" s="54"/>
      <c r="AD71" s="21" t="s">
        <v>97</v>
      </c>
      <c r="AE71" s="21"/>
    </row>
    <row r="72" spans="1:32" s="1" customFormat="1" ht="18" customHeight="1">
      <c r="B72" s="21"/>
      <c r="C72" s="21"/>
      <c r="D72" s="21"/>
      <c r="E72" s="21"/>
      <c r="F72" s="7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21"/>
      <c r="AE72" s="21"/>
    </row>
    <row r="73" spans="1:32" s="1" customFormat="1" ht="23.25" customHeight="1">
      <c r="C73" s="32" t="s">
        <v>0</v>
      </c>
      <c r="D73" s="2">
        <v>1.4</v>
      </c>
      <c r="E73" s="1" t="s">
        <v>122</v>
      </c>
      <c r="F73" s="32"/>
      <c r="G73" s="33"/>
      <c r="I73" s="33"/>
      <c r="K73" s="33"/>
      <c r="M73" s="33"/>
      <c r="O73" s="33"/>
      <c r="Q73" s="33"/>
      <c r="U73" s="33"/>
      <c r="W73" s="33"/>
      <c r="Y73" s="33"/>
      <c r="AA73" s="33"/>
      <c r="AC73" s="33"/>
    </row>
    <row r="74" spans="1:32" s="3" customFormat="1" ht="21.75" customHeight="1">
      <c r="C74" s="35" t="s">
        <v>1</v>
      </c>
      <c r="D74" s="2">
        <v>1.4</v>
      </c>
      <c r="E74" s="3" t="s">
        <v>123</v>
      </c>
      <c r="F74" s="35"/>
      <c r="G74" s="36"/>
      <c r="I74" s="36"/>
      <c r="K74" s="36"/>
      <c r="M74" s="36"/>
      <c r="O74" s="36"/>
      <c r="Q74" s="36"/>
      <c r="U74" s="36"/>
      <c r="W74" s="36"/>
      <c r="Y74" s="36"/>
      <c r="AA74" s="36"/>
      <c r="AC74" s="36"/>
    </row>
    <row r="75" spans="1:32" ht="10.5" customHeight="1"/>
    <row r="76" spans="1:32" s="6" customFormat="1" ht="16.5" customHeight="1">
      <c r="A76" s="39"/>
      <c r="B76" s="14" t="s">
        <v>2</v>
      </c>
      <c r="C76" s="14"/>
      <c r="D76" s="14"/>
      <c r="E76" s="14"/>
      <c r="F76" s="40" t="s">
        <v>114</v>
      </c>
      <c r="G76" s="18"/>
      <c r="H76" s="18"/>
      <c r="I76" s="18"/>
      <c r="J76" s="18"/>
      <c r="K76" s="19"/>
      <c r="L76" s="40" t="s">
        <v>115</v>
      </c>
      <c r="M76" s="18"/>
      <c r="N76" s="18"/>
      <c r="O76" s="18"/>
      <c r="P76" s="18"/>
      <c r="Q76" s="19"/>
      <c r="R76" s="40" t="s">
        <v>116</v>
      </c>
      <c r="S76" s="18"/>
      <c r="T76" s="18"/>
      <c r="U76" s="18"/>
      <c r="V76" s="18"/>
      <c r="W76" s="19"/>
      <c r="X76" s="40" t="s">
        <v>117</v>
      </c>
      <c r="Y76" s="18"/>
      <c r="Z76" s="18"/>
      <c r="AA76" s="18"/>
      <c r="AB76" s="18"/>
      <c r="AC76" s="19"/>
      <c r="AD76" s="15" t="s">
        <v>3</v>
      </c>
      <c r="AE76" s="14"/>
      <c r="AF76" s="14"/>
    </row>
    <row r="77" spans="1:32" s="6" customFormat="1" ht="16.5" customHeight="1">
      <c r="A77" s="13"/>
      <c r="B77" s="16"/>
      <c r="C77" s="16"/>
      <c r="D77" s="16"/>
      <c r="E77" s="16"/>
      <c r="F77" s="41" t="s">
        <v>118</v>
      </c>
      <c r="G77" s="42"/>
      <c r="H77" s="42"/>
      <c r="I77" s="42"/>
      <c r="J77" s="42"/>
      <c r="K77" s="43"/>
      <c r="L77" s="41" t="s">
        <v>119</v>
      </c>
      <c r="M77" s="42"/>
      <c r="N77" s="42"/>
      <c r="O77" s="42"/>
      <c r="P77" s="42"/>
      <c r="Q77" s="43"/>
      <c r="R77" s="41" t="s">
        <v>120</v>
      </c>
      <c r="S77" s="42"/>
      <c r="T77" s="42"/>
      <c r="U77" s="42"/>
      <c r="V77" s="42"/>
      <c r="W77" s="43"/>
      <c r="X77" s="41" t="s">
        <v>121</v>
      </c>
      <c r="Y77" s="42"/>
      <c r="Z77" s="42"/>
      <c r="AA77" s="42"/>
      <c r="AB77" s="42"/>
      <c r="AC77" s="43"/>
      <c r="AD77" s="17"/>
      <c r="AE77" s="16"/>
      <c r="AF77" s="16"/>
    </row>
    <row r="78" spans="1:32" s="6" customFormat="1" ht="16.5" customHeight="1">
      <c r="A78" s="13"/>
      <c r="B78" s="16"/>
      <c r="C78" s="16"/>
      <c r="D78" s="16"/>
      <c r="E78" s="16"/>
      <c r="F78" s="40" t="s">
        <v>24</v>
      </c>
      <c r="G78" s="19"/>
      <c r="H78" s="40" t="s">
        <v>25</v>
      </c>
      <c r="I78" s="19"/>
      <c r="J78" s="40" t="s">
        <v>26</v>
      </c>
      <c r="K78" s="19"/>
      <c r="L78" s="40" t="s">
        <v>24</v>
      </c>
      <c r="M78" s="19"/>
      <c r="N78" s="40" t="s">
        <v>25</v>
      </c>
      <c r="O78" s="19"/>
      <c r="P78" s="40" t="s">
        <v>26</v>
      </c>
      <c r="Q78" s="19"/>
      <c r="R78" s="40" t="s">
        <v>24</v>
      </c>
      <c r="S78" s="19"/>
      <c r="T78" s="40" t="s">
        <v>25</v>
      </c>
      <c r="U78" s="19"/>
      <c r="V78" s="44" t="s">
        <v>26</v>
      </c>
      <c r="W78" s="44"/>
      <c r="X78" s="45" t="s">
        <v>24</v>
      </c>
      <c r="Y78" s="46"/>
      <c r="Z78" s="45" t="s">
        <v>25</v>
      </c>
      <c r="AA78" s="46"/>
      <c r="AB78" s="40" t="s">
        <v>26</v>
      </c>
      <c r="AC78" s="19"/>
      <c r="AD78" s="17"/>
      <c r="AE78" s="16"/>
      <c r="AF78" s="16"/>
    </row>
    <row r="79" spans="1:32" s="6" customFormat="1" ht="16.5" customHeight="1">
      <c r="A79" s="7"/>
      <c r="B79" s="28"/>
      <c r="C79" s="28"/>
      <c r="D79" s="28"/>
      <c r="E79" s="28"/>
      <c r="F79" s="41" t="s">
        <v>5</v>
      </c>
      <c r="G79" s="43"/>
      <c r="H79" s="41" t="s">
        <v>27</v>
      </c>
      <c r="I79" s="43"/>
      <c r="J79" s="41" t="s">
        <v>28</v>
      </c>
      <c r="K79" s="43"/>
      <c r="L79" s="41" t="s">
        <v>5</v>
      </c>
      <c r="M79" s="43"/>
      <c r="N79" s="41" t="s">
        <v>27</v>
      </c>
      <c r="O79" s="43"/>
      <c r="P79" s="41" t="s">
        <v>28</v>
      </c>
      <c r="Q79" s="43"/>
      <c r="R79" s="41" t="s">
        <v>5</v>
      </c>
      <c r="S79" s="43"/>
      <c r="T79" s="41" t="s">
        <v>27</v>
      </c>
      <c r="U79" s="43"/>
      <c r="V79" s="47" t="s">
        <v>28</v>
      </c>
      <c r="W79" s="47"/>
      <c r="X79" s="41" t="s">
        <v>5</v>
      </c>
      <c r="Y79" s="43"/>
      <c r="Z79" s="41" t="s">
        <v>27</v>
      </c>
      <c r="AA79" s="43"/>
      <c r="AB79" s="41" t="s">
        <v>28</v>
      </c>
      <c r="AC79" s="43"/>
      <c r="AD79" s="29"/>
      <c r="AE79" s="28"/>
      <c r="AF79" s="28"/>
    </row>
    <row r="80" spans="1:32" s="1" customFormat="1" ht="18" customHeight="1">
      <c r="B80" s="21" t="s">
        <v>19</v>
      </c>
      <c r="C80" s="21"/>
      <c r="D80" s="21"/>
      <c r="E80" s="21"/>
      <c r="F80" s="55">
        <f>SUM(H80:J80)</f>
        <v>54</v>
      </c>
      <c r="G80" s="53"/>
      <c r="H80" s="55">
        <f>SUM(H81:H83)</f>
        <v>31</v>
      </c>
      <c r="I80" s="53"/>
      <c r="J80" s="55">
        <f>SUM(J81:J83)</f>
        <v>23</v>
      </c>
      <c r="K80" s="53"/>
      <c r="L80" s="55">
        <f t="shared" ref="L80:L93" si="9">SUM(N80:P80)</f>
        <v>229</v>
      </c>
      <c r="M80" s="53"/>
      <c r="N80" s="55">
        <f>SUM(N81:N83)</f>
        <v>148</v>
      </c>
      <c r="O80" s="53"/>
      <c r="P80" s="55">
        <f>SUM(P81:P83)</f>
        <v>81</v>
      </c>
      <c r="Q80" s="54"/>
      <c r="R80" s="52">
        <f t="shared" ref="R80:R92" si="10">SUM(T80:V80)</f>
        <v>1254</v>
      </c>
      <c r="S80" s="53"/>
      <c r="T80" s="55">
        <f>SUM(T81:T83)</f>
        <v>637</v>
      </c>
      <c r="U80" s="53"/>
      <c r="V80" s="55">
        <f>SUM(V81:V83)</f>
        <v>617</v>
      </c>
      <c r="W80" s="53"/>
      <c r="X80" s="52">
        <f t="shared" ref="X80:X92" si="11">SUM(Z80:AB80)</f>
        <v>1140</v>
      </c>
      <c r="Y80" s="53"/>
      <c r="Z80" s="55">
        <f>SUM(Z81:Z83)</f>
        <v>596</v>
      </c>
      <c r="AA80" s="53"/>
      <c r="AB80" s="55">
        <f>SUM(AB81:AB83)</f>
        <v>544</v>
      </c>
      <c r="AC80" s="54"/>
      <c r="AD80" s="8" t="s">
        <v>98</v>
      </c>
      <c r="AE80" s="8"/>
    </row>
    <row r="81" spans="2:35" ht="18" customHeight="1">
      <c r="B81" s="26"/>
      <c r="C81" s="26" t="s">
        <v>99</v>
      </c>
      <c r="D81" s="26"/>
      <c r="E81" s="26"/>
      <c r="F81" s="59">
        <f t="shared" ref="F81:F92" si="12">SUM(H81:J81)</f>
        <v>0</v>
      </c>
      <c r="G81" s="67"/>
      <c r="H81" s="59">
        <v>0</v>
      </c>
      <c r="I81" s="67"/>
      <c r="J81" s="59">
        <v>0</v>
      </c>
      <c r="K81" s="67"/>
      <c r="L81" s="57">
        <f t="shared" si="9"/>
        <v>58</v>
      </c>
      <c r="M81" s="62"/>
      <c r="N81" s="57">
        <v>38</v>
      </c>
      <c r="O81" s="62"/>
      <c r="P81" s="57">
        <v>20</v>
      </c>
      <c r="Q81" s="62"/>
      <c r="R81" s="57">
        <f t="shared" si="10"/>
        <v>229</v>
      </c>
      <c r="S81" s="62"/>
      <c r="T81" s="57">
        <v>124</v>
      </c>
      <c r="U81" s="62"/>
      <c r="V81" s="57">
        <v>105</v>
      </c>
      <c r="W81" s="62"/>
      <c r="X81" s="57">
        <f t="shared" si="11"/>
        <v>231</v>
      </c>
      <c r="Y81" s="62"/>
      <c r="Z81" s="57">
        <v>119</v>
      </c>
      <c r="AA81" s="62"/>
      <c r="AB81" s="57">
        <v>112</v>
      </c>
      <c r="AC81" s="62"/>
      <c r="AD81" s="13"/>
      <c r="AE81" s="13" t="s">
        <v>100</v>
      </c>
    </row>
    <row r="82" spans="2:35" ht="18" customHeight="1">
      <c r="B82" s="26"/>
      <c r="C82" s="26" t="s">
        <v>101</v>
      </c>
      <c r="D82" s="26"/>
      <c r="E82" s="26"/>
      <c r="F82" s="59">
        <f t="shared" si="12"/>
        <v>54</v>
      </c>
      <c r="G82" s="67"/>
      <c r="H82" s="59">
        <v>31</v>
      </c>
      <c r="I82" s="67"/>
      <c r="J82" s="59">
        <v>23</v>
      </c>
      <c r="K82" s="67"/>
      <c r="L82" s="57">
        <f t="shared" si="9"/>
        <v>80</v>
      </c>
      <c r="M82" s="62"/>
      <c r="N82" s="57">
        <v>51</v>
      </c>
      <c r="O82" s="62"/>
      <c r="P82" s="57">
        <v>29</v>
      </c>
      <c r="Q82" s="62"/>
      <c r="R82" s="57">
        <f t="shared" si="10"/>
        <v>478</v>
      </c>
      <c r="S82" s="62"/>
      <c r="T82" s="57">
        <v>244</v>
      </c>
      <c r="U82" s="62"/>
      <c r="V82" s="57">
        <v>234</v>
      </c>
      <c r="W82" s="62"/>
      <c r="X82" s="57">
        <f t="shared" si="11"/>
        <v>470</v>
      </c>
      <c r="Y82" s="62"/>
      <c r="Z82" s="57">
        <v>241</v>
      </c>
      <c r="AA82" s="62"/>
      <c r="AB82" s="57">
        <v>229</v>
      </c>
      <c r="AC82" s="62"/>
      <c r="AD82" s="13"/>
      <c r="AE82" s="13"/>
    </row>
    <row r="83" spans="2:35" ht="18" customHeight="1">
      <c r="B83" s="11"/>
      <c r="C83" s="11" t="s">
        <v>31</v>
      </c>
      <c r="D83" s="11"/>
      <c r="E83" s="11"/>
      <c r="F83" s="59">
        <f t="shared" si="12"/>
        <v>0</v>
      </c>
      <c r="G83" s="62"/>
      <c r="H83" s="59">
        <v>0</v>
      </c>
      <c r="I83" s="62"/>
      <c r="J83" s="59">
        <v>0</v>
      </c>
      <c r="K83" s="62"/>
      <c r="L83" s="57">
        <f t="shared" si="9"/>
        <v>91</v>
      </c>
      <c r="M83" s="62"/>
      <c r="N83" s="57">
        <v>59</v>
      </c>
      <c r="O83" s="62"/>
      <c r="P83" s="57">
        <v>32</v>
      </c>
      <c r="Q83" s="62"/>
      <c r="R83" s="57">
        <f t="shared" si="10"/>
        <v>547</v>
      </c>
      <c r="S83" s="62"/>
      <c r="T83" s="57">
        <v>269</v>
      </c>
      <c r="U83" s="62"/>
      <c r="V83" s="57">
        <v>278</v>
      </c>
      <c r="W83" s="62"/>
      <c r="X83" s="57">
        <f t="shared" si="11"/>
        <v>439</v>
      </c>
      <c r="Y83" s="62"/>
      <c r="Z83" s="57">
        <v>236</v>
      </c>
      <c r="AA83" s="62"/>
      <c r="AB83" s="57">
        <v>203</v>
      </c>
      <c r="AC83" s="62"/>
      <c r="AD83" s="13"/>
      <c r="AE83" s="13" t="s">
        <v>40</v>
      </c>
    </row>
    <row r="84" spans="2:35" s="1" customFormat="1" ht="18" customHeight="1">
      <c r="B84" s="21" t="s">
        <v>20</v>
      </c>
      <c r="C84" s="21"/>
      <c r="D84" s="21"/>
      <c r="E84" s="21"/>
      <c r="F84" s="55">
        <f t="shared" si="12"/>
        <v>528</v>
      </c>
      <c r="G84" s="54"/>
      <c r="H84" s="52">
        <v>269</v>
      </c>
      <c r="I84" s="54"/>
      <c r="J84" s="52">
        <v>259</v>
      </c>
      <c r="K84" s="54"/>
      <c r="L84" s="52">
        <f t="shared" si="9"/>
        <v>228</v>
      </c>
      <c r="M84" s="54"/>
      <c r="N84" s="52">
        <v>147</v>
      </c>
      <c r="O84" s="54"/>
      <c r="P84" s="52">
        <v>81</v>
      </c>
      <c r="Q84" s="54"/>
      <c r="R84" s="52">
        <f t="shared" si="10"/>
        <v>2217</v>
      </c>
      <c r="S84" s="54"/>
      <c r="T84" s="52">
        <v>1069</v>
      </c>
      <c r="U84" s="54"/>
      <c r="V84" s="52">
        <v>1148</v>
      </c>
      <c r="W84" s="54"/>
      <c r="X84" s="52">
        <f t="shared" si="11"/>
        <v>2471</v>
      </c>
      <c r="Y84" s="54"/>
      <c r="Z84" s="52">
        <v>1133</v>
      </c>
      <c r="AA84" s="54"/>
      <c r="AB84" s="52">
        <v>1338</v>
      </c>
      <c r="AC84" s="54"/>
      <c r="AD84" s="70" t="s">
        <v>102</v>
      </c>
      <c r="AE84" s="70"/>
    </row>
    <row r="85" spans="2:35" s="1" customFormat="1" ht="18" customHeight="1">
      <c r="B85" s="21" t="s">
        <v>21</v>
      </c>
      <c r="C85" s="21"/>
      <c r="D85" s="21"/>
      <c r="E85" s="21"/>
      <c r="F85" s="55">
        <f t="shared" si="12"/>
        <v>43</v>
      </c>
      <c r="G85" s="53"/>
      <c r="H85" s="55">
        <f>SUM(H86:H88)</f>
        <v>17</v>
      </c>
      <c r="I85" s="53"/>
      <c r="J85" s="55">
        <f>SUM(J86:J88)</f>
        <v>26</v>
      </c>
      <c r="K85" s="53"/>
      <c r="L85" s="55">
        <f t="shared" si="9"/>
        <v>269</v>
      </c>
      <c r="M85" s="53"/>
      <c r="N85" s="55">
        <f>SUM(N86:N88)</f>
        <v>146</v>
      </c>
      <c r="O85" s="53"/>
      <c r="P85" s="55">
        <f>SUM(P86:P88)</f>
        <v>123</v>
      </c>
      <c r="Q85" s="54"/>
      <c r="R85" s="52">
        <f t="shared" si="10"/>
        <v>1517</v>
      </c>
      <c r="S85" s="53"/>
      <c r="T85" s="55">
        <f>SUM(T86:T88)</f>
        <v>761</v>
      </c>
      <c r="U85" s="53"/>
      <c r="V85" s="55">
        <f>SUM(V86:V88)</f>
        <v>756</v>
      </c>
      <c r="W85" s="53"/>
      <c r="X85" s="52">
        <f t="shared" si="11"/>
        <v>1175</v>
      </c>
      <c r="Y85" s="53"/>
      <c r="Z85" s="55">
        <f>SUM(Z86:Z88)</f>
        <v>574</v>
      </c>
      <c r="AA85" s="53"/>
      <c r="AB85" s="55">
        <f>SUM(AB86:AB88)</f>
        <v>601</v>
      </c>
      <c r="AC85" s="54"/>
      <c r="AD85" s="8" t="s">
        <v>103</v>
      </c>
      <c r="AE85" s="8"/>
    </row>
    <row r="86" spans="2:35" s="6" customFormat="1" ht="18" customHeight="1">
      <c r="B86" s="11"/>
      <c r="C86" s="11" t="s">
        <v>104</v>
      </c>
      <c r="D86" s="11"/>
      <c r="E86" s="11"/>
      <c r="F86" s="59">
        <f t="shared" si="12"/>
        <v>43</v>
      </c>
      <c r="G86" s="62"/>
      <c r="H86" s="57">
        <v>17</v>
      </c>
      <c r="I86" s="62"/>
      <c r="J86" s="57">
        <v>26</v>
      </c>
      <c r="K86" s="62"/>
      <c r="L86" s="57">
        <f t="shared" si="9"/>
        <v>40</v>
      </c>
      <c r="M86" s="62"/>
      <c r="N86" s="57">
        <v>19</v>
      </c>
      <c r="O86" s="62"/>
      <c r="P86" s="57">
        <v>21</v>
      </c>
      <c r="Q86" s="62"/>
      <c r="R86" s="57">
        <f t="shared" si="10"/>
        <v>237</v>
      </c>
      <c r="S86" s="62"/>
      <c r="T86" s="57">
        <v>117</v>
      </c>
      <c r="U86" s="62"/>
      <c r="V86" s="57">
        <v>120</v>
      </c>
      <c r="W86" s="62"/>
      <c r="X86" s="57">
        <f t="shared" si="11"/>
        <v>203</v>
      </c>
      <c r="Y86" s="62"/>
      <c r="Z86" s="57">
        <v>90</v>
      </c>
      <c r="AA86" s="62"/>
      <c r="AB86" s="57">
        <v>113</v>
      </c>
      <c r="AC86" s="62"/>
      <c r="AD86" s="11"/>
      <c r="AE86" s="11" t="s">
        <v>105</v>
      </c>
      <c r="AF86" s="5"/>
    </row>
    <row r="87" spans="2:35" s="6" customFormat="1" ht="18" customHeight="1">
      <c r="B87" s="11"/>
      <c r="C87" s="11" t="s">
        <v>106</v>
      </c>
      <c r="D87" s="11"/>
      <c r="E87" s="11"/>
      <c r="F87" s="59">
        <f t="shared" si="12"/>
        <v>0</v>
      </c>
      <c r="G87" s="67"/>
      <c r="H87" s="59">
        <v>0</v>
      </c>
      <c r="I87" s="67"/>
      <c r="J87" s="59">
        <v>0</v>
      </c>
      <c r="K87" s="67"/>
      <c r="L87" s="57">
        <f t="shared" si="9"/>
        <v>21</v>
      </c>
      <c r="M87" s="62"/>
      <c r="N87" s="57">
        <v>14</v>
      </c>
      <c r="O87" s="62"/>
      <c r="P87" s="57">
        <v>7</v>
      </c>
      <c r="Q87" s="62"/>
      <c r="R87" s="57">
        <f t="shared" si="10"/>
        <v>80</v>
      </c>
      <c r="S87" s="62"/>
      <c r="T87" s="57">
        <v>39</v>
      </c>
      <c r="U87" s="62"/>
      <c r="V87" s="57">
        <v>41</v>
      </c>
      <c r="W87" s="62"/>
      <c r="X87" s="57">
        <f t="shared" si="11"/>
        <v>68</v>
      </c>
      <c r="Y87" s="62"/>
      <c r="Z87" s="57">
        <v>33</v>
      </c>
      <c r="AA87" s="62"/>
      <c r="AB87" s="57">
        <v>35</v>
      </c>
      <c r="AC87" s="62"/>
      <c r="AD87" s="11"/>
      <c r="AE87" s="11" t="s">
        <v>107</v>
      </c>
      <c r="AF87" s="5"/>
    </row>
    <row r="88" spans="2:35" s="6" customFormat="1" ht="18" customHeight="1">
      <c r="B88" s="11"/>
      <c r="C88" s="12" t="s">
        <v>31</v>
      </c>
      <c r="D88" s="11"/>
      <c r="E88" s="11"/>
      <c r="F88" s="59">
        <f t="shared" si="12"/>
        <v>0</v>
      </c>
      <c r="G88" s="67"/>
      <c r="H88" s="59">
        <v>0</v>
      </c>
      <c r="I88" s="67"/>
      <c r="J88" s="59">
        <v>0</v>
      </c>
      <c r="K88" s="67"/>
      <c r="L88" s="57">
        <f t="shared" si="9"/>
        <v>208</v>
      </c>
      <c r="M88" s="62"/>
      <c r="N88" s="57">
        <v>113</v>
      </c>
      <c r="O88" s="62"/>
      <c r="P88" s="57">
        <v>95</v>
      </c>
      <c r="Q88" s="62"/>
      <c r="R88" s="57">
        <f t="shared" si="10"/>
        <v>1200</v>
      </c>
      <c r="S88" s="62"/>
      <c r="T88" s="57">
        <v>605</v>
      </c>
      <c r="U88" s="62"/>
      <c r="V88" s="57">
        <v>595</v>
      </c>
      <c r="W88" s="62"/>
      <c r="X88" s="57">
        <f t="shared" si="11"/>
        <v>904</v>
      </c>
      <c r="Y88" s="62"/>
      <c r="Z88" s="57">
        <v>451</v>
      </c>
      <c r="AA88" s="62"/>
      <c r="AB88" s="57">
        <v>453</v>
      </c>
      <c r="AC88" s="62"/>
      <c r="AD88" s="11"/>
      <c r="AE88" s="11" t="s">
        <v>40</v>
      </c>
      <c r="AF88" s="5"/>
    </row>
    <row r="89" spans="2:35" s="70" customFormat="1" ht="18" customHeight="1">
      <c r="B89" s="72" t="s">
        <v>22</v>
      </c>
      <c r="C89" s="72"/>
      <c r="D89" s="72"/>
      <c r="E89" s="72"/>
      <c r="F89" s="55">
        <f t="shared" si="12"/>
        <v>83</v>
      </c>
      <c r="G89" s="53"/>
      <c r="H89" s="55">
        <f>SUM(H90:H91)</f>
        <v>45</v>
      </c>
      <c r="I89" s="53"/>
      <c r="J89" s="55">
        <f>SUM(J90:J91)</f>
        <v>38</v>
      </c>
      <c r="K89" s="53"/>
      <c r="L89" s="55">
        <f t="shared" si="9"/>
        <v>217</v>
      </c>
      <c r="M89" s="53"/>
      <c r="N89" s="55">
        <f>SUM(N90:N91)</f>
        <v>125</v>
      </c>
      <c r="O89" s="53"/>
      <c r="P89" s="55">
        <f>SUM(P90:P91)</f>
        <v>92</v>
      </c>
      <c r="Q89" s="54"/>
      <c r="R89" s="52">
        <f t="shared" si="10"/>
        <v>1658</v>
      </c>
      <c r="S89" s="53"/>
      <c r="T89" s="55">
        <f>SUM(T90:T91)</f>
        <v>829</v>
      </c>
      <c r="U89" s="53"/>
      <c r="V89" s="55">
        <f>SUM(V90:V91)</f>
        <v>829</v>
      </c>
      <c r="W89" s="53"/>
      <c r="X89" s="52">
        <f t="shared" si="11"/>
        <v>1191</v>
      </c>
      <c r="Y89" s="53"/>
      <c r="Z89" s="55">
        <f>SUM(Z90:Z91)</f>
        <v>587</v>
      </c>
      <c r="AA89" s="53"/>
      <c r="AB89" s="55">
        <f>SUM(AB90:AB91)</f>
        <v>604</v>
      </c>
      <c r="AC89" s="53"/>
      <c r="AD89" s="74" t="s">
        <v>108</v>
      </c>
      <c r="AE89" s="72"/>
      <c r="AF89" s="33"/>
    </row>
    <row r="90" spans="2:35" ht="18" customHeight="1">
      <c r="B90" s="11"/>
      <c r="C90" s="11" t="s">
        <v>109</v>
      </c>
      <c r="D90" s="11"/>
      <c r="E90" s="11"/>
      <c r="F90" s="59">
        <f t="shared" si="12"/>
        <v>0</v>
      </c>
      <c r="G90" s="67"/>
      <c r="H90" s="55">
        <v>0</v>
      </c>
      <c r="I90" s="67"/>
      <c r="J90" s="59">
        <v>0</v>
      </c>
      <c r="K90" s="67"/>
      <c r="L90" s="57">
        <f t="shared" si="9"/>
        <v>40</v>
      </c>
      <c r="M90" s="62"/>
      <c r="N90" s="57">
        <v>22</v>
      </c>
      <c r="O90" s="62"/>
      <c r="P90" s="57">
        <v>18</v>
      </c>
      <c r="Q90" s="62"/>
      <c r="R90" s="57">
        <f t="shared" si="10"/>
        <v>243</v>
      </c>
      <c r="S90" s="62"/>
      <c r="T90" s="57">
        <v>123</v>
      </c>
      <c r="U90" s="62"/>
      <c r="V90" s="57">
        <v>120</v>
      </c>
      <c r="W90" s="62"/>
      <c r="X90" s="57">
        <f t="shared" si="11"/>
        <v>213</v>
      </c>
      <c r="Y90" s="62"/>
      <c r="Z90" s="57">
        <v>109</v>
      </c>
      <c r="AA90" s="62"/>
      <c r="AB90" s="57">
        <v>104</v>
      </c>
      <c r="AC90" s="62"/>
      <c r="AD90" s="11"/>
      <c r="AE90" s="11" t="s">
        <v>110</v>
      </c>
    </row>
    <row r="91" spans="2:35" ht="18" customHeight="1">
      <c r="B91" s="11"/>
      <c r="C91" s="11" t="s">
        <v>31</v>
      </c>
      <c r="D91" s="11"/>
      <c r="E91" s="11"/>
      <c r="F91" s="59">
        <f t="shared" si="12"/>
        <v>83</v>
      </c>
      <c r="G91" s="62"/>
      <c r="H91" s="57">
        <v>45</v>
      </c>
      <c r="I91" s="62"/>
      <c r="J91" s="57">
        <v>38</v>
      </c>
      <c r="K91" s="62"/>
      <c r="L91" s="57">
        <f t="shared" si="9"/>
        <v>177</v>
      </c>
      <c r="M91" s="62"/>
      <c r="N91" s="57">
        <v>103</v>
      </c>
      <c r="O91" s="62"/>
      <c r="P91" s="57">
        <v>74</v>
      </c>
      <c r="Q91" s="62"/>
      <c r="R91" s="57">
        <f t="shared" si="10"/>
        <v>1415</v>
      </c>
      <c r="S91" s="62"/>
      <c r="T91" s="57">
        <v>706</v>
      </c>
      <c r="U91" s="62"/>
      <c r="V91" s="57">
        <v>709</v>
      </c>
      <c r="W91" s="62"/>
      <c r="X91" s="57">
        <f t="shared" si="11"/>
        <v>978</v>
      </c>
      <c r="Y91" s="62"/>
      <c r="Z91" s="57">
        <v>478</v>
      </c>
      <c r="AA91" s="62"/>
      <c r="AB91" s="57">
        <v>500</v>
      </c>
      <c r="AC91" s="62"/>
      <c r="AD91" s="11"/>
      <c r="AE91" s="11" t="s">
        <v>40</v>
      </c>
      <c r="AH91" s="11"/>
      <c r="AI91" s="11"/>
    </row>
    <row r="92" spans="2:35" s="1" customFormat="1" ht="18" customHeight="1">
      <c r="B92" s="21" t="s">
        <v>23</v>
      </c>
      <c r="C92" s="21"/>
      <c r="D92" s="21"/>
      <c r="E92" s="21"/>
      <c r="F92" s="55">
        <f t="shared" si="12"/>
        <v>0</v>
      </c>
      <c r="G92" s="75"/>
      <c r="H92" s="55">
        <v>0</v>
      </c>
      <c r="I92" s="76"/>
      <c r="J92" s="55">
        <v>0</v>
      </c>
      <c r="K92" s="75"/>
      <c r="L92" s="57">
        <f t="shared" si="9"/>
        <v>139</v>
      </c>
      <c r="M92" s="54"/>
      <c r="N92" s="52">
        <v>78</v>
      </c>
      <c r="O92" s="54"/>
      <c r="P92" s="52">
        <v>61</v>
      </c>
      <c r="Q92" s="54"/>
      <c r="R92" s="52">
        <f t="shared" si="10"/>
        <v>1010</v>
      </c>
      <c r="S92" s="54"/>
      <c r="T92" s="52">
        <v>541</v>
      </c>
      <c r="U92" s="54"/>
      <c r="V92" s="52">
        <v>469</v>
      </c>
      <c r="W92" s="54"/>
      <c r="X92" s="52">
        <f t="shared" si="11"/>
        <v>820</v>
      </c>
      <c r="Y92" s="54"/>
      <c r="Z92" s="52">
        <v>439</v>
      </c>
      <c r="AA92" s="54"/>
      <c r="AB92" s="52">
        <v>381</v>
      </c>
      <c r="AC92" s="54"/>
      <c r="AD92" s="21" t="s">
        <v>111</v>
      </c>
      <c r="AE92" s="21"/>
      <c r="AH92" s="21"/>
      <c r="AI92" s="21"/>
    </row>
    <row r="93" spans="2:35" ht="6" customHeight="1">
      <c r="B93" s="38"/>
      <c r="C93" s="38"/>
      <c r="D93" s="38"/>
      <c r="E93" s="38"/>
      <c r="F93" s="77"/>
      <c r="G93" s="78"/>
      <c r="H93" s="79"/>
      <c r="I93" s="78"/>
      <c r="J93" s="79"/>
      <c r="K93" s="78"/>
      <c r="L93" s="80">
        <f t="shared" si="9"/>
        <v>0</v>
      </c>
      <c r="M93" s="81"/>
      <c r="N93" s="79"/>
      <c r="O93" s="78"/>
      <c r="P93" s="79"/>
      <c r="Q93" s="78"/>
      <c r="R93" s="79"/>
      <c r="S93" s="78"/>
      <c r="T93" s="79"/>
      <c r="U93" s="78"/>
      <c r="V93" s="79"/>
      <c r="W93" s="78"/>
      <c r="X93" s="79"/>
      <c r="Y93" s="78"/>
      <c r="Z93" s="79"/>
      <c r="AA93" s="78"/>
      <c r="AB93" s="79"/>
      <c r="AC93" s="78"/>
      <c r="AD93" s="38"/>
      <c r="AE93" s="38"/>
      <c r="AF93" s="38"/>
      <c r="AH93" s="11"/>
      <c r="AI93" s="11"/>
    </row>
    <row r="94" spans="2:35" ht="12" customHeight="1"/>
    <row r="95" spans="2:35" s="6" customFormat="1">
      <c r="E95" s="5" t="s">
        <v>125</v>
      </c>
      <c r="F95" s="82"/>
      <c r="G95" s="13"/>
      <c r="I95" s="13"/>
      <c r="K95" s="13"/>
      <c r="M95" s="13"/>
      <c r="O95" s="13"/>
      <c r="Q95" s="13"/>
      <c r="U95" s="13"/>
      <c r="W95" s="13"/>
      <c r="Y95" s="13"/>
      <c r="AA95" s="13"/>
      <c r="AC95" s="13"/>
    </row>
    <row r="96" spans="2:35" s="6" customFormat="1">
      <c r="E96" s="5" t="s">
        <v>126</v>
      </c>
      <c r="F96" s="82"/>
      <c r="G96" s="13"/>
      <c r="I96" s="13"/>
      <c r="K96" s="13"/>
      <c r="M96" s="13"/>
      <c r="O96" s="13"/>
      <c r="Q96" s="13"/>
      <c r="U96" s="13"/>
      <c r="W96" s="13"/>
      <c r="Y96" s="13"/>
      <c r="AA96" s="13"/>
      <c r="AC96" s="13"/>
    </row>
  </sheetData>
  <mergeCells count="98">
    <mergeCell ref="P79:Q79"/>
    <mergeCell ref="R79:S79"/>
    <mergeCell ref="T79:U79"/>
    <mergeCell ref="X79:Y79"/>
    <mergeCell ref="Z79:AA79"/>
    <mergeCell ref="AB79:AC79"/>
    <mergeCell ref="R78:S78"/>
    <mergeCell ref="T78:U78"/>
    <mergeCell ref="X78:Y78"/>
    <mergeCell ref="Z78:AA78"/>
    <mergeCell ref="AB78:AC78"/>
    <mergeCell ref="F79:G79"/>
    <mergeCell ref="H79:I79"/>
    <mergeCell ref="J79:K79"/>
    <mergeCell ref="L79:M79"/>
    <mergeCell ref="N79:O79"/>
    <mergeCell ref="F78:G78"/>
    <mergeCell ref="H78:I78"/>
    <mergeCell ref="J78:K78"/>
    <mergeCell ref="L78:M78"/>
    <mergeCell ref="N78:O78"/>
    <mergeCell ref="P78:Q78"/>
    <mergeCell ref="B76:E79"/>
    <mergeCell ref="F76:K76"/>
    <mergeCell ref="L76:Q76"/>
    <mergeCell ref="R76:W76"/>
    <mergeCell ref="X76:AC76"/>
    <mergeCell ref="AD76:AF79"/>
    <mergeCell ref="F77:K77"/>
    <mergeCell ref="L77:Q77"/>
    <mergeCell ref="R77:W77"/>
    <mergeCell ref="X77:AC77"/>
    <mergeCell ref="P43:Q43"/>
    <mergeCell ref="R43:S43"/>
    <mergeCell ref="T43:U43"/>
    <mergeCell ref="X43:Y43"/>
    <mergeCell ref="Z43:AA43"/>
    <mergeCell ref="AB43:AC43"/>
    <mergeCell ref="R42:S42"/>
    <mergeCell ref="T42:U42"/>
    <mergeCell ref="X42:Y42"/>
    <mergeCell ref="Z42:AA42"/>
    <mergeCell ref="AB42:AC42"/>
    <mergeCell ref="F43:G43"/>
    <mergeCell ref="H43:I43"/>
    <mergeCell ref="J43:K43"/>
    <mergeCell ref="L43:M43"/>
    <mergeCell ref="N43:O43"/>
    <mergeCell ref="F42:G42"/>
    <mergeCell ref="H42:I42"/>
    <mergeCell ref="J42:K42"/>
    <mergeCell ref="L42:M42"/>
    <mergeCell ref="N42:O42"/>
    <mergeCell ref="P42:Q42"/>
    <mergeCell ref="Z7:AA7"/>
    <mergeCell ref="AB7:AC7"/>
    <mergeCell ref="A8:E8"/>
    <mergeCell ref="AD8:AF8"/>
    <mergeCell ref="B40:E43"/>
    <mergeCell ref="F40:K40"/>
    <mergeCell ref="L40:Q40"/>
    <mergeCell ref="R40:W40"/>
    <mergeCell ref="X40:AC40"/>
    <mergeCell ref="AD40:AF43"/>
    <mergeCell ref="X6:Y6"/>
    <mergeCell ref="Z6:AA6"/>
    <mergeCell ref="AB6:AC6"/>
    <mergeCell ref="F7:G7"/>
    <mergeCell ref="H7:I7"/>
    <mergeCell ref="J7:K7"/>
    <mergeCell ref="L7:M7"/>
    <mergeCell ref="N7:O7"/>
    <mergeCell ref="P7:Q7"/>
    <mergeCell ref="T7:U7"/>
    <mergeCell ref="B4:E7"/>
    <mergeCell ref="X4:AC4"/>
    <mergeCell ref="AD4:AF7"/>
    <mergeCell ref="F5:K5"/>
    <mergeCell ref="L5:Q5"/>
    <mergeCell ref="R5:W5"/>
    <mergeCell ref="X5:AC5"/>
    <mergeCell ref="F41:K41"/>
    <mergeCell ref="L41:Q41"/>
    <mergeCell ref="R41:W41"/>
    <mergeCell ref="X41:AC41"/>
    <mergeCell ref="X7:Y7"/>
    <mergeCell ref="J6:K6"/>
    <mergeCell ref="L6:M6"/>
    <mergeCell ref="N6:O6"/>
    <mergeCell ref="P6:Q6"/>
    <mergeCell ref="T6:U6"/>
    <mergeCell ref="F6:G6"/>
    <mergeCell ref="R6:S6"/>
    <mergeCell ref="R7:S7"/>
    <mergeCell ref="F4:K4"/>
    <mergeCell ref="L4:Q4"/>
    <mergeCell ref="R4:W4"/>
    <mergeCell ref="H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2012-10-05T08:40:09Z</dcterms:created>
  <dcterms:modified xsi:type="dcterms:W3CDTF">2012-10-05T08:43:58Z</dcterms:modified>
</cp:coreProperties>
</file>