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43" i="1"/>
  <c r="M43"/>
  <c r="L43"/>
  <c r="K43"/>
  <c r="J43"/>
  <c r="N42"/>
  <c r="M42"/>
  <c r="L42"/>
  <c r="K42"/>
  <c r="J42"/>
  <c r="N41"/>
  <c r="M41"/>
  <c r="L41"/>
  <c r="K41"/>
  <c r="J41"/>
  <c r="N40"/>
  <c r="M40"/>
  <c r="L40"/>
  <c r="K40"/>
  <c r="J40"/>
  <c r="N39"/>
  <c r="M39"/>
  <c r="L39"/>
  <c r="K39"/>
  <c r="N38"/>
  <c r="M38"/>
  <c r="K38"/>
  <c r="J38"/>
  <c r="N37"/>
  <c r="M37"/>
  <c r="L37"/>
  <c r="K37"/>
  <c r="J37"/>
  <c r="N36"/>
  <c r="M36"/>
  <c r="L36"/>
  <c r="K36"/>
  <c r="J36"/>
  <c r="N35"/>
  <c r="M35"/>
  <c r="L35"/>
  <c r="K35"/>
  <c r="J35"/>
  <c r="N34"/>
  <c r="L34"/>
  <c r="K34"/>
  <c r="J34"/>
  <c r="N33"/>
  <c r="M33"/>
  <c r="L33"/>
  <c r="K33"/>
  <c r="J33"/>
  <c r="N32"/>
  <c r="M32"/>
  <c r="L32"/>
  <c r="K32"/>
  <c r="J32"/>
  <c r="N23"/>
  <c r="M23"/>
  <c r="K23"/>
  <c r="J23"/>
  <c r="N22"/>
  <c r="M22"/>
  <c r="L22"/>
  <c r="K22"/>
  <c r="N21"/>
  <c r="M21"/>
  <c r="L21"/>
  <c r="K21"/>
  <c r="J21"/>
  <c r="N20"/>
  <c r="M20"/>
  <c r="L20"/>
  <c r="K20"/>
  <c r="J20"/>
  <c r="N19"/>
  <c r="M19"/>
  <c r="L19"/>
  <c r="J19"/>
  <c r="N18"/>
  <c r="L18"/>
  <c r="K18"/>
  <c r="J18"/>
  <c r="N17"/>
  <c r="M17"/>
  <c r="L17"/>
  <c r="K17"/>
  <c r="J17"/>
  <c r="N16"/>
  <c r="M16"/>
  <c r="L16"/>
  <c r="K16"/>
  <c r="J16"/>
  <c r="N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N10"/>
  <c r="M10"/>
  <c r="L10"/>
  <c r="K10"/>
  <c r="J10"/>
  <c r="N9"/>
  <c r="I9"/>
  <c r="M9" s="1"/>
  <c r="H9"/>
  <c r="L9" s="1"/>
  <c r="G9"/>
  <c r="K9" s="1"/>
  <c r="F9"/>
  <c r="J9" s="1"/>
  <c r="E9"/>
</calcChain>
</file>

<file path=xl/sharedStrings.xml><?xml version="1.0" encoding="utf-8"?>
<sst xmlns="http://schemas.openxmlformats.org/spreadsheetml/2006/main" count="97" uniqueCount="76">
  <si>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</si>
  <si>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2552 - 2556</t>
  </si>
  <si>
    <t>TABLE</t>
  </si>
  <si>
    <t>Population from Registration Record, Percent Change and Density by District: 2009 - 2013</t>
  </si>
  <si>
    <t xml:space="preserve"> อำเภอ</t>
  </si>
  <si>
    <t>จำนวนประชากร</t>
  </si>
  <si>
    <t>อัตราการเปลี่ยนแปลง (%)</t>
  </si>
  <si>
    <t>ความหนาแน่นของ</t>
  </si>
  <si>
    <t>District</t>
  </si>
  <si>
    <t>Number of population</t>
  </si>
  <si>
    <t>Percent change</t>
  </si>
  <si>
    <t>ประชากร  2556</t>
  </si>
  <si>
    <t xml:space="preserve">(ต่อ ตร. กม.) </t>
  </si>
  <si>
    <t>Population density</t>
  </si>
  <si>
    <t xml:space="preserve"> 2013  (Per sq. km.)</t>
  </si>
  <si>
    <t>รวมยอด</t>
  </si>
  <si>
    <t>Total</t>
  </si>
  <si>
    <t xml:space="preserve">   เมืองขอนแก่น</t>
  </si>
  <si>
    <t xml:space="preserve">Mueang Khon Kaen  </t>
  </si>
  <si>
    <t xml:space="preserve">   บ้านฝาง</t>
  </si>
  <si>
    <t xml:space="preserve"> --</t>
  </si>
  <si>
    <t xml:space="preserve">Ban Fang  </t>
  </si>
  <si>
    <t xml:space="preserve">   พระยืน</t>
  </si>
  <si>
    <t xml:space="preserve">Phra Yuen  </t>
  </si>
  <si>
    <t xml:space="preserve">   หนองเรือ</t>
  </si>
  <si>
    <t xml:space="preserve">Nong Ruea  </t>
  </si>
  <si>
    <t xml:space="preserve">   ชุมแพ</t>
  </si>
  <si>
    <t xml:space="preserve">Chum Phae  </t>
  </si>
  <si>
    <t xml:space="preserve">   สีชมพู</t>
  </si>
  <si>
    <t xml:space="preserve">Si Chomphu  </t>
  </si>
  <si>
    <t xml:space="preserve">   น้ำพอง</t>
  </si>
  <si>
    <t xml:space="preserve">Nam Phong  </t>
  </si>
  <si>
    <t xml:space="preserve">   อุบลรัตน์</t>
  </si>
  <si>
    <t xml:space="preserve">Ubolratana  </t>
  </si>
  <si>
    <t xml:space="preserve">   กระนวน</t>
  </si>
  <si>
    <t xml:space="preserve">Kranuan  </t>
  </si>
  <si>
    <t xml:space="preserve">   บ้านไผ่</t>
  </si>
  <si>
    <t xml:space="preserve">Ban Phai  </t>
  </si>
  <si>
    <t xml:space="preserve">   เปือยน้อย</t>
  </si>
  <si>
    <t xml:space="preserve">Pueai Noi  </t>
  </si>
  <si>
    <t xml:space="preserve">   พล</t>
  </si>
  <si>
    <t xml:space="preserve">Phon  </t>
  </si>
  <si>
    <t xml:space="preserve">   แวงใหญ่</t>
  </si>
  <si>
    <t xml:space="preserve">Waeng Yai  </t>
  </si>
  <si>
    <t xml:space="preserve">   แวงน้อย</t>
  </si>
  <si>
    <t xml:space="preserve">Waeng Noi  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</si>
  <si>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2552 - 2556  (ต่อ)</t>
  </si>
  <si>
    <t>Population from Registration Record, Percent Change and Density by District:  2009 - 2013  (Contd.)</t>
  </si>
  <si>
    <t xml:space="preserve">   หนองสองห้อง</t>
  </si>
  <si>
    <t xml:space="preserve">Nong Song Hong  </t>
  </si>
  <si>
    <t xml:space="preserve">   ภูเวียง</t>
  </si>
  <si>
    <t xml:space="preserve">Phu Wiang  </t>
  </si>
  <si>
    <t xml:space="preserve">   มัญจาคีรี</t>
  </si>
  <si>
    <t xml:space="preserve">Mancha Khiri  </t>
  </si>
  <si>
    <t xml:space="preserve">   ชนบท</t>
  </si>
  <si>
    <t xml:space="preserve">Chonnabot  </t>
  </si>
  <si>
    <t xml:space="preserve">   เขาสวนกวาง</t>
  </si>
  <si>
    <t xml:space="preserve">Khao Suan Kwang  </t>
  </si>
  <si>
    <t xml:space="preserve">   ภูผาม่าน</t>
  </si>
  <si>
    <t xml:space="preserve">Phu Pha Man  </t>
  </si>
  <si>
    <t xml:space="preserve">   ซำสูง</t>
  </si>
  <si>
    <t xml:space="preserve">Sam Sung  </t>
  </si>
  <si>
    <t xml:space="preserve">   โคกโพธิ์ไชย</t>
  </si>
  <si>
    <t xml:space="preserve">Khok Pho Chai  </t>
  </si>
  <si>
    <t xml:space="preserve">   หนองนาคำ</t>
  </si>
  <si>
    <t xml:space="preserve">Nong Na Kham  </t>
  </si>
  <si>
    <t xml:space="preserve">   บ้านแฮด</t>
  </si>
  <si>
    <t xml:space="preserve">Ban Haet </t>
  </si>
  <si>
    <t xml:space="preserve">   โนนศิลา</t>
  </si>
  <si>
    <t xml:space="preserve">Non Sila  </t>
  </si>
  <si>
    <t xml:space="preserve">    เวียงเก่า</t>
  </si>
  <si>
    <t xml:space="preserve">Wieng Kao  </t>
  </si>
  <si>
    <t xml:space="preserve">ที่มา </t>
  </si>
  <si>
    <t>: กรมการปกครอง กระทรวงมหาดไทย</t>
  </si>
  <si>
    <t xml:space="preserve">          Source: </t>
  </si>
  <si>
    <t>Department of Provincial Administration, Ministry of Interior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</si>
</sst>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\(\ ###0\ \)"/>
    <numFmt numFmtId="188" formatCode="#,##0\ \ "/>
    <numFmt numFmtId="189" formatCode="0.0\ \ \ \ \ "/>
    <numFmt numFmtId="190" formatCode="#,##0.0\ \ \ \ \ \ \ \ \ "/>
    <numFmt numFmtId="191" formatCode="#,##0.000______"/>
    <numFmt numFmtId="192" formatCode="_-* #,##0_-;\-* #,##0_-;_-* &quot;-&quot;??_-;_-@_-"/>
    <numFmt numFmtId="193" formatCode="#,##0.000\ \ \ \ \ \ "/>
    <numFmt numFmtId="194" formatCode="#,##0\ \ \ 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color indexed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8" fontId="5" fillId="0" borderId="8" xfId="0" applyNumberFormat="1" applyFont="1" applyBorder="1" applyAlignment="1">
      <alignment horizontal="right"/>
    </xf>
    <xf numFmtId="189" fontId="5" fillId="0" borderId="8" xfId="0" applyNumberFormat="1" applyFont="1" applyBorder="1" applyAlignment="1">
      <alignment horizontal="right"/>
    </xf>
    <xf numFmtId="189" fontId="5" fillId="0" borderId="10" xfId="0" applyNumberFormat="1" applyFont="1" applyBorder="1" applyAlignment="1">
      <alignment horizontal="right"/>
    </xf>
    <xf numFmtId="190" fontId="5" fillId="0" borderId="10" xfId="0" applyNumberFormat="1" applyFont="1" applyBorder="1" applyAlignment="1">
      <alignment horizontal="right"/>
    </xf>
    <xf numFmtId="191" fontId="6" fillId="0" borderId="9" xfId="1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0" borderId="0" xfId="0" applyFont="1" applyAlignment="1"/>
    <xf numFmtId="188" fontId="3" fillId="0" borderId="10" xfId="0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192" fontId="0" fillId="0" borderId="12" xfId="0" applyNumberFormat="1" applyBorder="1"/>
    <xf numFmtId="189" fontId="3" fillId="0" borderId="8" xfId="0" applyNumberFormat="1" applyFont="1" applyBorder="1" applyAlignment="1">
      <alignment horizontal="right"/>
    </xf>
    <xf numFmtId="189" fontId="3" fillId="0" borderId="10" xfId="0" applyNumberFormat="1" applyFont="1" applyBorder="1" applyAlignment="1">
      <alignment horizontal="right"/>
    </xf>
    <xf numFmtId="190" fontId="3" fillId="0" borderId="10" xfId="0" applyNumberFormat="1" applyFont="1" applyBorder="1" applyAlignment="1">
      <alignment horizontal="right"/>
    </xf>
    <xf numFmtId="193" fontId="9" fillId="0" borderId="10" xfId="1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89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180"/>
    </xf>
    <xf numFmtId="0" fontId="3" fillId="0" borderId="4" xfId="0" applyFont="1" applyBorder="1" applyAlignment="1"/>
    <xf numFmtId="0" fontId="9" fillId="0" borderId="8" xfId="0" applyFont="1" applyBorder="1"/>
    <xf numFmtId="194" fontId="3" fillId="0" borderId="10" xfId="0" applyNumberFormat="1" applyFont="1" applyBorder="1" applyAlignment="1">
      <alignment horizontal="right"/>
    </xf>
    <xf numFmtId="194" fontId="3" fillId="0" borderId="8" xfId="0" applyNumberFormat="1" applyFont="1" applyBorder="1" applyAlignment="1">
      <alignment horizontal="right"/>
    </xf>
    <xf numFmtId="193" fontId="9" fillId="0" borderId="9" xfId="1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/>
    <xf numFmtId="0" fontId="3" fillId="0" borderId="7" xfId="0" applyFont="1" applyBorder="1" applyAlignment="1"/>
    <xf numFmtId="194" fontId="3" fillId="0" borderId="11" xfId="0" applyNumberFormat="1" applyFont="1" applyBorder="1" applyAlignment="1">
      <alignment horizontal="right"/>
    </xf>
    <xf numFmtId="194" fontId="3" fillId="0" borderId="5" xfId="0" applyNumberFormat="1" applyFont="1" applyBorder="1" applyAlignment="1">
      <alignment horizontal="right"/>
    </xf>
    <xf numFmtId="192" fontId="0" fillId="0" borderId="13" xfId="0" applyNumberFormat="1" applyBorder="1"/>
    <xf numFmtId="189" fontId="3" fillId="0" borderId="5" xfId="0" applyNumberFormat="1" applyFont="1" applyBorder="1" applyAlignment="1">
      <alignment horizontal="right"/>
    </xf>
    <xf numFmtId="190" fontId="3" fillId="0" borderId="11" xfId="0" applyNumberFormat="1" applyFont="1" applyBorder="1" applyAlignment="1">
      <alignment horizontal="right"/>
    </xf>
    <xf numFmtId="193" fontId="9" fillId="0" borderId="11" xfId="1" applyNumberFormat="1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6" xfId="0" applyFont="1" applyBorder="1"/>
    <xf numFmtId="0" fontId="4" fillId="0" borderId="0" xfId="0" applyFont="1" applyAlignment="1"/>
    <xf numFmtId="0" fontId="10" fillId="0" borderId="0" xfId="0" applyFont="1" applyAlignment="1">
      <alignment horizontal="right"/>
    </xf>
    <xf numFmtId="3" fontId="4" fillId="0" borderId="0" xfId="0" applyNumberFormat="1" applyFont="1" applyAlignment="1" applyProtection="1">
      <alignment horizontal="right"/>
    </xf>
    <xf numFmtId="3" fontId="4" fillId="0" borderId="0" xfId="0" applyNumberFormat="1" applyFont="1" applyAlignment="1" applyProtection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tabSelected="1" workbookViewId="0">
      <selection activeCell="V13" sqref="V13"/>
    </sheetView>
  </sheetViews>
  <sheetFormatPr defaultRowHeight="18.75"/>
  <cols>
    <col min="1" max="1" width="1.5" style="4" customWidth="1"/>
    <col min="2" max="2" width="7.5" style="4" customWidth="1"/>
    <col min="3" max="3" width="4.25" style="4" customWidth="1"/>
    <col min="4" max="4" width="2.5" style="4" customWidth="1"/>
    <col min="5" max="9" width="9.375" style="4" customWidth="1"/>
    <col min="10" max="13" width="7.625" style="4" customWidth="1"/>
    <col min="14" max="14" width="12.5" style="4" customWidth="1"/>
    <col min="15" max="15" width="14.25" style="4" hidden="1" customWidth="1"/>
    <col min="16" max="16" width="1.125" style="4" customWidth="1"/>
    <col min="17" max="17" width="13.875" style="4" customWidth="1"/>
    <col min="18" max="18" width="11.25" style="4" hidden="1" customWidth="1"/>
    <col min="19" max="20" width="0" style="4" hidden="1" customWidth="1"/>
    <col min="21" max="256" width="9" style="4"/>
    <col min="257" max="257" width="1.5" style="4" customWidth="1"/>
    <col min="258" max="258" width="7.5" style="4" customWidth="1"/>
    <col min="259" max="259" width="4.25" style="4" customWidth="1"/>
    <col min="260" max="260" width="2.5" style="4" customWidth="1"/>
    <col min="261" max="265" width="9.375" style="4" customWidth="1"/>
    <col min="266" max="269" width="7.625" style="4" customWidth="1"/>
    <col min="270" max="270" width="12.5" style="4" customWidth="1"/>
    <col min="271" max="271" width="0" style="4" hidden="1" customWidth="1"/>
    <col min="272" max="272" width="1.125" style="4" customWidth="1"/>
    <col min="273" max="273" width="13.875" style="4" customWidth="1"/>
    <col min="274" max="276" width="0" style="4" hidden="1" customWidth="1"/>
    <col min="277" max="512" width="9" style="4"/>
    <col min="513" max="513" width="1.5" style="4" customWidth="1"/>
    <col min="514" max="514" width="7.5" style="4" customWidth="1"/>
    <col min="515" max="515" width="4.25" style="4" customWidth="1"/>
    <col min="516" max="516" width="2.5" style="4" customWidth="1"/>
    <col min="517" max="521" width="9.375" style="4" customWidth="1"/>
    <col min="522" max="525" width="7.625" style="4" customWidth="1"/>
    <col min="526" max="526" width="12.5" style="4" customWidth="1"/>
    <col min="527" max="527" width="0" style="4" hidden="1" customWidth="1"/>
    <col min="528" max="528" width="1.125" style="4" customWidth="1"/>
    <col min="529" max="529" width="13.875" style="4" customWidth="1"/>
    <col min="530" max="532" width="0" style="4" hidden="1" customWidth="1"/>
    <col min="533" max="768" width="9" style="4"/>
    <col min="769" max="769" width="1.5" style="4" customWidth="1"/>
    <col min="770" max="770" width="7.5" style="4" customWidth="1"/>
    <col min="771" max="771" width="4.25" style="4" customWidth="1"/>
    <col min="772" max="772" width="2.5" style="4" customWidth="1"/>
    <col min="773" max="777" width="9.375" style="4" customWidth="1"/>
    <col min="778" max="781" width="7.625" style="4" customWidth="1"/>
    <col min="782" max="782" width="12.5" style="4" customWidth="1"/>
    <col min="783" max="783" width="0" style="4" hidden="1" customWidth="1"/>
    <col min="784" max="784" width="1.125" style="4" customWidth="1"/>
    <col min="785" max="785" width="13.875" style="4" customWidth="1"/>
    <col min="786" max="788" width="0" style="4" hidden="1" customWidth="1"/>
    <col min="789" max="1024" width="9" style="4"/>
    <col min="1025" max="1025" width="1.5" style="4" customWidth="1"/>
    <col min="1026" max="1026" width="7.5" style="4" customWidth="1"/>
    <col min="1027" max="1027" width="4.25" style="4" customWidth="1"/>
    <col min="1028" max="1028" width="2.5" style="4" customWidth="1"/>
    <col min="1029" max="1033" width="9.375" style="4" customWidth="1"/>
    <col min="1034" max="1037" width="7.625" style="4" customWidth="1"/>
    <col min="1038" max="1038" width="12.5" style="4" customWidth="1"/>
    <col min="1039" max="1039" width="0" style="4" hidden="1" customWidth="1"/>
    <col min="1040" max="1040" width="1.125" style="4" customWidth="1"/>
    <col min="1041" max="1041" width="13.875" style="4" customWidth="1"/>
    <col min="1042" max="1044" width="0" style="4" hidden="1" customWidth="1"/>
    <col min="1045" max="1280" width="9" style="4"/>
    <col min="1281" max="1281" width="1.5" style="4" customWidth="1"/>
    <col min="1282" max="1282" width="7.5" style="4" customWidth="1"/>
    <col min="1283" max="1283" width="4.25" style="4" customWidth="1"/>
    <col min="1284" max="1284" width="2.5" style="4" customWidth="1"/>
    <col min="1285" max="1289" width="9.375" style="4" customWidth="1"/>
    <col min="1290" max="1293" width="7.625" style="4" customWidth="1"/>
    <col min="1294" max="1294" width="12.5" style="4" customWidth="1"/>
    <col min="1295" max="1295" width="0" style="4" hidden="1" customWidth="1"/>
    <col min="1296" max="1296" width="1.125" style="4" customWidth="1"/>
    <col min="1297" max="1297" width="13.875" style="4" customWidth="1"/>
    <col min="1298" max="1300" width="0" style="4" hidden="1" customWidth="1"/>
    <col min="1301" max="1536" width="9" style="4"/>
    <col min="1537" max="1537" width="1.5" style="4" customWidth="1"/>
    <col min="1538" max="1538" width="7.5" style="4" customWidth="1"/>
    <col min="1539" max="1539" width="4.25" style="4" customWidth="1"/>
    <col min="1540" max="1540" width="2.5" style="4" customWidth="1"/>
    <col min="1541" max="1545" width="9.375" style="4" customWidth="1"/>
    <col min="1546" max="1549" width="7.625" style="4" customWidth="1"/>
    <col min="1550" max="1550" width="12.5" style="4" customWidth="1"/>
    <col min="1551" max="1551" width="0" style="4" hidden="1" customWidth="1"/>
    <col min="1552" max="1552" width="1.125" style="4" customWidth="1"/>
    <col min="1553" max="1553" width="13.875" style="4" customWidth="1"/>
    <col min="1554" max="1556" width="0" style="4" hidden="1" customWidth="1"/>
    <col min="1557" max="1792" width="9" style="4"/>
    <col min="1793" max="1793" width="1.5" style="4" customWidth="1"/>
    <col min="1794" max="1794" width="7.5" style="4" customWidth="1"/>
    <col min="1795" max="1795" width="4.25" style="4" customWidth="1"/>
    <col min="1796" max="1796" width="2.5" style="4" customWidth="1"/>
    <col min="1797" max="1801" width="9.375" style="4" customWidth="1"/>
    <col min="1802" max="1805" width="7.625" style="4" customWidth="1"/>
    <col min="1806" max="1806" width="12.5" style="4" customWidth="1"/>
    <col min="1807" max="1807" width="0" style="4" hidden="1" customWidth="1"/>
    <col min="1808" max="1808" width="1.125" style="4" customWidth="1"/>
    <col min="1809" max="1809" width="13.875" style="4" customWidth="1"/>
    <col min="1810" max="1812" width="0" style="4" hidden="1" customWidth="1"/>
    <col min="1813" max="2048" width="9" style="4"/>
    <col min="2049" max="2049" width="1.5" style="4" customWidth="1"/>
    <col min="2050" max="2050" width="7.5" style="4" customWidth="1"/>
    <col min="2051" max="2051" width="4.25" style="4" customWidth="1"/>
    <col min="2052" max="2052" width="2.5" style="4" customWidth="1"/>
    <col min="2053" max="2057" width="9.375" style="4" customWidth="1"/>
    <col min="2058" max="2061" width="7.625" style="4" customWidth="1"/>
    <col min="2062" max="2062" width="12.5" style="4" customWidth="1"/>
    <col min="2063" max="2063" width="0" style="4" hidden="1" customWidth="1"/>
    <col min="2064" max="2064" width="1.125" style="4" customWidth="1"/>
    <col min="2065" max="2065" width="13.875" style="4" customWidth="1"/>
    <col min="2066" max="2068" width="0" style="4" hidden="1" customWidth="1"/>
    <col min="2069" max="2304" width="9" style="4"/>
    <col min="2305" max="2305" width="1.5" style="4" customWidth="1"/>
    <col min="2306" max="2306" width="7.5" style="4" customWidth="1"/>
    <col min="2307" max="2307" width="4.25" style="4" customWidth="1"/>
    <col min="2308" max="2308" width="2.5" style="4" customWidth="1"/>
    <col min="2309" max="2313" width="9.375" style="4" customWidth="1"/>
    <col min="2314" max="2317" width="7.625" style="4" customWidth="1"/>
    <col min="2318" max="2318" width="12.5" style="4" customWidth="1"/>
    <col min="2319" max="2319" width="0" style="4" hidden="1" customWidth="1"/>
    <col min="2320" max="2320" width="1.125" style="4" customWidth="1"/>
    <col min="2321" max="2321" width="13.875" style="4" customWidth="1"/>
    <col min="2322" max="2324" width="0" style="4" hidden="1" customWidth="1"/>
    <col min="2325" max="2560" width="9" style="4"/>
    <col min="2561" max="2561" width="1.5" style="4" customWidth="1"/>
    <col min="2562" max="2562" width="7.5" style="4" customWidth="1"/>
    <col min="2563" max="2563" width="4.25" style="4" customWidth="1"/>
    <col min="2564" max="2564" width="2.5" style="4" customWidth="1"/>
    <col min="2565" max="2569" width="9.375" style="4" customWidth="1"/>
    <col min="2570" max="2573" width="7.625" style="4" customWidth="1"/>
    <col min="2574" max="2574" width="12.5" style="4" customWidth="1"/>
    <col min="2575" max="2575" width="0" style="4" hidden="1" customWidth="1"/>
    <col min="2576" max="2576" width="1.125" style="4" customWidth="1"/>
    <col min="2577" max="2577" width="13.875" style="4" customWidth="1"/>
    <col min="2578" max="2580" width="0" style="4" hidden="1" customWidth="1"/>
    <col min="2581" max="2816" width="9" style="4"/>
    <col min="2817" max="2817" width="1.5" style="4" customWidth="1"/>
    <col min="2818" max="2818" width="7.5" style="4" customWidth="1"/>
    <col min="2819" max="2819" width="4.25" style="4" customWidth="1"/>
    <col min="2820" max="2820" width="2.5" style="4" customWidth="1"/>
    <col min="2821" max="2825" width="9.375" style="4" customWidth="1"/>
    <col min="2826" max="2829" width="7.625" style="4" customWidth="1"/>
    <col min="2830" max="2830" width="12.5" style="4" customWidth="1"/>
    <col min="2831" max="2831" width="0" style="4" hidden="1" customWidth="1"/>
    <col min="2832" max="2832" width="1.125" style="4" customWidth="1"/>
    <col min="2833" max="2833" width="13.875" style="4" customWidth="1"/>
    <col min="2834" max="2836" width="0" style="4" hidden="1" customWidth="1"/>
    <col min="2837" max="3072" width="9" style="4"/>
    <col min="3073" max="3073" width="1.5" style="4" customWidth="1"/>
    <col min="3074" max="3074" width="7.5" style="4" customWidth="1"/>
    <col min="3075" max="3075" width="4.25" style="4" customWidth="1"/>
    <col min="3076" max="3076" width="2.5" style="4" customWidth="1"/>
    <col min="3077" max="3081" width="9.375" style="4" customWidth="1"/>
    <col min="3082" max="3085" width="7.625" style="4" customWidth="1"/>
    <col min="3086" max="3086" width="12.5" style="4" customWidth="1"/>
    <col min="3087" max="3087" width="0" style="4" hidden="1" customWidth="1"/>
    <col min="3088" max="3088" width="1.125" style="4" customWidth="1"/>
    <col min="3089" max="3089" width="13.875" style="4" customWidth="1"/>
    <col min="3090" max="3092" width="0" style="4" hidden="1" customWidth="1"/>
    <col min="3093" max="3328" width="9" style="4"/>
    <col min="3329" max="3329" width="1.5" style="4" customWidth="1"/>
    <col min="3330" max="3330" width="7.5" style="4" customWidth="1"/>
    <col min="3331" max="3331" width="4.25" style="4" customWidth="1"/>
    <col min="3332" max="3332" width="2.5" style="4" customWidth="1"/>
    <col min="3333" max="3337" width="9.375" style="4" customWidth="1"/>
    <col min="3338" max="3341" width="7.625" style="4" customWidth="1"/>
    <col min="3342" max="3342" width="12.5" style="4" customWidth="1"/>
    <col min="3343" max="3343" width="0" style="4" hidden="1" customWidth="1"/>
    <col min="3344" max="3344" width="1.125" style="4" customWidth="1"/>
    <col min="3345" max="3345" width="13.875" style="4" customWidth="1"/>
    <col min="3346" max="3348" width="0" style="4" hidden="1" customWidth="1"/>
    <col min="3349" max="3584" width="9" style="4"/>
    <col min="3585" max="3585" width="1.5" style="4" customWidth="1"/>
    <col min="3586" max="3586" width="7.5" style="4" customWidth="1"/>
    <col min="3587" max="3587" width="4.25" style="4" customWidth="1"/>
    <col min="3588" max="3588" width="2.5" style="4" customWidth="1"/>
    <col min="3589" max="3593" width="9.375" style="4" customWidth="1"/>
    <col min="3594" max="3597" width="7.625" style="4" customWidth="1"/>
    <col min="3598" max="3598" width="12.5" style="4" customWidth="1"/>
    <col min="3599" max="3599" width="0" style="4" hidden="1" customWidth="1"/>
    <col min="3600" max="3600" width="1.125" style="4" customWidth="1"/>
    <col min="3601" max="3601" width="13.875" style="4" customWidth="1"/>
    <col min="3602" max="3604" width="0" style="4" hidden="1" customWidth="1"/>
    <col min="3605" max="3840" width="9" style="4"/>
    <col min="3841" max="3841" width="1.5" style="4" customWidth="1"/>
    <col min="3842" max="3842" width="7.5" style="4" customWidth="1"/>
    <col min="3843" max="3843" width="4.25" style="4" customWidth="1"/>
    <col min="3844" max="3844" width="2.5" style="4" customWidth="1"/>
    <col min="3845" max="3849" width="9.375" style="4" customWidth="1"/>
    <col min="3850" max="3853" width="7.625" style="4" customWidth="1"/>
    <col min="3854" max="3854" width="12.5" style="4" customWidth="1"/>
    <col min="3855" max="3855" width="0" style="4" hidden="1" customWidth="1"/>
    <col min="3856" max="3856" width="1.125" style="4" customWidth="1"/>
    <col min="3857" max="3857" width="13.875" style="4" customWidth="1"/>
    <col min="3858" max="3860" width="0" style="4" hidden="1" customWidth="1"/>
    <col min="3861" max="4096" width="9" style="4"/>
    <col min="4097" max="4097" width="1.5" style="4" customWidth="1"/>
    <col min="4098" max="4098" width="7.5" style="4" customWidth="1"/>
    <col min="4099" max="4099" width="4.25" style="4" customWidth="1"/>
    <col min="4100" max="4100" width="2.5" style="4" customWidth="1"/>
    <col min="4101" max="4105" width="9.375" style="4" customWidth="1"/>
    <col min="4106" max="4109" width="7.625" style="4" customWidth="1"/>
    <col min="4110" max="4110" width="12.5" style="4" customWidth="1"/>
    <col min="4111" max="4111" width="0" style="4" hidden="1" customWidth="1"/>
    <col min="4112" max="4112" width="1.125" style="4" customWidth="1"/>
    <col min="4113" max="4113" width="13.875" style="4" customWidth="1"/>
    <col min="4114" max="4116" width="0" style="4" hidden="1" customWidth="1"/>
    <col min="4117" max="4352" width="9" style="4"/>
    <col min="4353" max="4353" width="1.5" style="4" customWidth="1"/>
    <col min="4354" max="4354" width="7.5" style="4" customWidth="1"/>
    <col min="4355" max="4355" width="4.25" style="4" customWidth="1"/>
    <col min="4356" max="4356" width="2.5" style="4" customWidth="1"/>
    <col min="4357" max="4361" width="9.375" style="4" customWidth="1"/>
    <col min="4362" max="4365" width="7.625" style="4" customWidth="1"/>
    <col min="4366" max="4366" width="12.5" style="4" customWidth="1"/>
    <col min="4367" max="4367" width="0" style="4" hidden="1" customWidth="1"/>
    <col min="4368" max="4368" width="1.125" style="4" customWidth="1"/>
    <col min="4369" max="4369" width="13.875" style="4" customWidth="1"/>
    <col min="4370" max="4372" width="0" style="4" hidden="1" customWidth="1"/>
    <col min="4373" max="4608" width="9" style="4"/>
    <col min="4609" max="4609" width="1.5" style="4" customWidth="1"/>
    <col min="4610" max="4610" width="7.5" style="4" customWidth="1"/>
    <col min="4611" max="4611" width="4.25" style="4" customWidth="1"/>
    <col min="4612" max="4612" width="2.5" style="4" customWidth="1"/>
    <col min="4613" max="4617" width="9.375" style="4" customWidth="1"/>
    <col min="4618" max="4621" width="7.625" style="4" customWidth="1"/>
    <col min="4622" max="4622" width="12.5" style="4" customWidth="1"/>
    <col min="4623" max="4623" width="0" style="4" hidden="1" customWidth="1"/>
    <col min="4624" max="4624" width="1.125" style="4" customWidth="1"/>
    <col min="4625" max="4625" width="13.875" style="4" customWidth="1"/>
    <col min="4626" max="4628" width="0" style="4" hidden="1" customWidth="1"/>
    <col min="4629" max="4864" width="9" style="4"/>
    <col min="4865" max="4865" width="1.5" style="4" customWidth="1"/>
    <col min="4866" max="4866" width="7.5" style="4" customWidth="1"/>
    <col min="4867" max="4867" width="4.25" style="4" customWidth="1"/>
    <col min="4868" max="4868" width="2.5" style="4" customWidth="1"/>
    <col min="4869" max="4873" width="9.375" style="4" customWidth="1"/>
    <col min="4874" max="4877" width="7.625" style="4" customWidth="1"/>
    <col min="4878" max="4878" width="12.5" style="4" customWidth="1"/>
    <col min="4879" max="4879" width="0" style="4" hidden="1" customWidth="1"/>
    <col min="4880" max="4880" width="1.125" style="4" customWidth="1"/>
    <col min="4881" max="4881" width="13.875" style="4" customWidth="1"/>
    <col min="4882" max="4884" width="0" style="4" hidden="1" customWidth="1"/>
    <col min="4885" max="5120" width="9" style="4"/>
    <col min="5121" max="5121" width="1.5" style="4" customWidth="1"/>
    <col min="5122" max="5122" width="7.5" style="4" customWidth="1"/>
    <col min="5123" max="5123" width="4.25" style="4" customWidth="1"/>
    <col min="5124" max="5124" width="2.5" style="4" customWidth="1"/>
    <col min="5125" max="5129" width="9.375" style="4" customWidth="1"/>
    <col min="5130" max="5133" width="7.625" style="4" customWidth="1"/>
    <col min="5134" max="5134" width="12.5" style="4" customWidth="1"/>
    <col min="5135" max="5135" width="0" style="4" hidden="1" customWidth="1"/>
    <col min="5136" max="5136" width="1.125" style="4" customWidth="1"/>
    <col min="5137" max="5137" width="13.875" style="4" customWidth="1"/>
    <col min="5138" max="5140" width="0" style="4" hidden="1" customWidth="1"/>
    <col min="5141" max="5376" width="9" style="4"/>
    <col min="5377" max="5377" width="1.5" style="4" customWidth="1"/>
    <col min="5378" max="5378" width="7.5" style="4" customWidth="1"/>
    <col min="5379" max="5379" width="4.25" style="4" customWidth="1"/>
    <col min="5380" max="5380" width="2.5" style="4" customWidth="1"/>
    <col min="5381" max="5385" width="9.375" style="4" customWidth="1"/>
    <col min="5386" max="5389" width="7.625" style="4" customWidth="1"/>
    <col min="5390" max="5390" width="12.5" style="4" customWidth="1"/>
    <col min="5391" max="5391" width="0" style="4" hidden="1" customWidth="1"/>
    <col min="5392" max="5392" width="1.125" style="4" customWidth="1"/>
    <col min="5393" max="5393" width="13.875" style="4" customWidth="1"/>
    <col min="5394" max="5396" width="0" style="4" hidden="1" customWidth="1"/>
    <col min="5397" max="5632" width="9" style="4"/>
    <col min="5633" max="5633" width="1.5" style="4" customWidth="1"/>
    <col min="5634" max="5634" width="7.5" style="4" customWidth="1"/>
    <col min="5635" max="5635" width="4.25" style="4" customWidth="1"/>
    <col min="5636" max="5636" width="2.5" style="4" customWidth="1"/>
    <col min="5637" max="5641" width="9.375" style="4" customWidth="1"/>
    <col min="5642" max="5645" width="7.625" style="4" customWidth="1"/>
    <col min="5646" max="5646" width="12.5" style="4" customWidth="1"/>
    <col min="5647" max="5647" width="0" style="4" hidden="1" customWidth="1"/>
    <col min="5648" max="5648" width="1.125" style="4" customWidth="1"/>
    <col min="5649" max="5649" width="13.875" style="4" customWidth="1"/>
    <col min="5650" max="5652" width="0" style="4" hidden="1" customWidth="1"/>
    <col min="5653" max="5888" width="9" style="4"/>
    <col min="5889" max="5889" width="1.5" style="4" customWidth="1"/>
    <col min="5890" max="5890" width="7.5" style="4" customWidth="1"/>
    <col min="5891" max="5891" width="4.25" style="4" customWidth="1"/>
    <col min="5892" max="5892" width="2.5" style="4" customWidth="1"/>
    <col min="5893" max="5897" width="9.375" style="4" customWidth="1"/>
    <col min="5898" max="5901" width="7.625" style="4" customWidth="1"/>
    <col min="5902" max="5902" width="12.5" style="4" customWidth="1"/>
    <col min="5903" max="5903" width="0" style="4" hidden="1" customWidth="1"/>
    <col min="5904" max="5904" width="1.125" style="4" customWidth="1"/>
    <col min="5905" max="5905" width="13.875" style="4" customWidth="1"/>
    <col min="5906" max="5908" width="0" style="4" hidden="1" customWidth="1"/>
    <col min="5909" max="6144" width="9" style="4"/>
    <col min="6145" max="6145" width="1.5" style="4" customWidth="1"/>
    <col min="6146" max="6146" width="7.5" style="4" customWidth="1"/>
    <col min="6147" max="6147" width="4.25" style="4" customWidth="1"/>
    <col min="6148" max="6148" width="2.5" style="4" customWidth="1"/>
    <col min="6149" max="6153" width="9.375" style="4" customWidth="1"/>
    <col min="6154" max="6157" width="7.625" style="4" customWidth="1"/>
    <col min="6158" max="6158" width="12.5" style="4" customWidth="1"/>
    <col min="6159" max="6159" width="0" style="4" hidden="1" customWidth="1"/>
    <col min="6160" max="6160" width="1.125" style="4" customWidth="1"/>
    <col min="6161" max="6161" width="13.875" style="4" customWidth="1"/>
    <col min="6162" max="6164" width="0" style="4" hidden="1" customWidth="1"/>
    <col min="6165" max="6400" width="9" style="4"/>
    <col min="6401" max="6401" width="1.5" style="4" customWidth="1"/>
    <col min="6402" max="6402" width="7.5" style="4" customWidth="1"/>
    <col min="6403" max="6403" width="4.25" style="4" customWidth="1"/>
    <col min="6404" max="6404" width="2.5" style="4" customWidth="1"/>
    <col min="6405" max="6409" width="9.375" style="4" customWidth="1"/>
    <col min="6410" max="6413" width="7.625" style="4" customWidth="1"/>
    <col min="6414" max="6414" width="12.5" style="4" customWidth="1"/>
    <col min="6415" max="6415" width="0" style="4" hidden="1" customWidth="1"/>
    <col min="6416" max="6416" width="1.125" style="4" customWidth="1"/>
    <col min="6417" max="6417" width="13.875" style="4" customWidth="1"/>
    <col min="6418" max="6420" width="0" style="4" hidden="1" customWidth="1"/>
    <col min="6421" max="6656" width="9" style="4"/>
    <col min="6657" max="6657" width="1.5" style="4" customWidth="1"/>
    <col min="6658" max="6658" width="7.5" style="4" customWidth="1"/>
    <col min="6659" max="6659" width="4.25" style="4" customWidth="1"/>
    <col min="6660" max="6660" width="2.5" style="4" customWidth="1"/>
    <col min="6661" max="6665" width="9.375" style="4" customWidth="1"/>
    <col min="6666" max="6669" width="7.625" style="4" customWidth="1"/>
    <col min="6670" max="6670" width="12.5" style="4" customWidth="1"/>
    <col min="6671" max="6671" width="0" style="4" hidden="1" customWidth="1"/>
    <col min="6672" max="6672" width="1.125" style="4" customWidth="1"/>
    <col min="6673" max="6673" width="13.875" style="4" customWidth="1"/>
    <col min="6674" max="6676" width="0" style="4" hidden="1" customWidth="1"/>
    <col min="6677" max="6912" width="9" style="4"/>
    <col min="6913" max="6913" width="1.5" style="4" customWidth="1"/>
    <col min="6914" max="6914" width="7.5" style="4" customWidth="1"/>
    <col min="6915" max="6915" width="4.25" style="4" customWidth="1"/>
    <col min="6916" max="6916" width="2.5" style="4" customWidth="1"/>
    <col min="6917" max="6921" width="9.375" style="4" customWidth="1"/>
    <col min="6922" max="6925" width="7.625" style="4" customWidth="1"/>
    <col min="6926" max="6926" width="12.5" style="4" customWidth="1"/>
    <col min="6927" max="6927" width="0" style="4" hidden="1" customWidth="1"/>
    <col min="6928" max="6928" width="1.125" style="4" customWidth="1"/>
    <col min="6929" max="6929" width="13.875" style="4" customWidth="1"/>
    <col min="6930" max="6932" width="0" style="4" hidden="1" customWidth="1"/>
    <col min="6933" max="7168" width="9" style="4"/>
    <col min="7169" max="7169" width="1.5" style="4" customWidth="1"/>
    <col min="7170" max="7170" width="7.5" style="4" customWidth="1"/>
    <col min="7171" max="7171" width="4.25" style="4" customWidth="1"/>
    <col min="7172" max="7172" width="2.5" style="4" customWidth="1"/>
    <col min="7173" max="7177" width="9.375" style="4" customWidth="1"/>
    <col min="7178" max="7181" width="7.625" style="4" customWidth="1"/>
    <col min="7182" max="7182" width="12.5" style="4" customWidth="1"/>
    <col min="7183" max="7183" width="0" style="4" hidden="1" customWidth="1"/>
    <col min="7184" max="7184" width="1.125" style="4" customWidth="1"/>
    <col min="7185" max="7185" width="13.875" style="4" customWidth="1"/>
    <col min="7186" max="7188" width="0" style="4" hidden="1" customWidth="1"/>
    <col min="7189" max="7424" width="9" style="4"/>
    <col min="7425" max="7425" width="1.5" style="4" customWidth="1"/>
    <col min="7426" max="7426" width="7.5" style="4" customWidth="1"/>
    <col min="7427" max="7427" width="4.25" style="4" customWidth="1"/>
    <col min="7428" max="7428" width="2.5" style="4" customWidth="1"/>
    <col min="7429" max="7433" width="9.375" style="4" customWidth="1"/>
    <col min="7434" max="7437" width="7.625" style="4" customWidth="1"/>
    <col min="7438" max="7438" width="12.5" style="4" customWidth="1"/>
    <col min="7439" max="7439" width="0" style="4" hidden="1" customWidth="1"/>
    <col min="7440" max="7440" width="1.125" style="4" customWidth="1"/>
    <col min="7441" max="7441" width="13.875" style="4" customWidth="1"/>
    <col min="7442" max="7444" width="0" style="4" hidden="1" customWidth="1"/>
    <col min="7445" max="7680" width="9" style="4"/>
    <col min="7681" max="7681" width="1.5" style="4" customWidth="1"/>
    <col min="7682" max="7682" width="7.5" style="4" customWidth="1"/>
    <col min="7683" max="7683" width="4.25" style="4" customWidth="1"/>
    <col min="7684" max="7684" width="2.5" style="4" customWidth="1"/>
    <col min="7685" max="7689" width="9.375" style="4" customWidth="1"/>
    <col min="7690" max="7693" width="7.625" style="4" customWidth="1"/>
    <col min="7694" max="7694" width="12.5" style="4" customWidth="1"/>
    <col min="7695" max="7695" width="0" style="4" hidden="1" customWidth="1"/>
    <col min="7696" max="7696" width="1.125" style="4" customWidth="1"/>
    <col min="7697" max="7697" width="13.875" style="4" customWidth="1"/>
    <col min="7698" max="7700" width="0" style="4" hidden="1" customWidth="1"/>
    <col min="7701" max="7936" width="9" style="4"/>
    <col min="7937" max="7937" width="1.5" style="4" customWidth="1"/>
    <col min="7938" max="7938" width="7.5" style="4" customWidth="1"/>
    <col min="7939" max="7939" width="4.25" style="4" customWidth="1"/>
    <col min="7940" max="7940" width="2.5" style="4" customWidth="1"/>
    <col min="7941" max="7945" width="9.375" style="4" customWidth="1"/>
    <col min="7946" max="7949" width="7.625" style="4" customWidth="1"/>
    <col min="7950" max="7950" width="12.5" style="4" customWidth="1"/>
    <col min="7951" max="7951" width="0" style="4" hidden="1" customWidth="1"/>
    <col min="7952" max="7952" width="1.125" style="4" customWidth="1"/>
    <col min="7953" max="7953" width="13.875" style="4" customWidth="1"/>
    <col min="7954" max="7956" width="0" style="4" hidden="1" customWidth="1"/>
    <col min="7957" max="8192" width="9" style="4"/>
    <col min="8193" max="8193" width="1.5" style="4" customWidth="1"/>
    <col min="8194" max="8194" width="7.5" style="4" customWidth="1"/>
    <col min="8195" max="8195" width="4.25" style="4" customWidth="1"/>
    <col min="8196" max="8196" width="2.5" style="4" customWidth="1"/>
    <col min="8197" max="8201" width="9.375" style="4" customWidth="1"/>
    <col min="8202" max="8205" width="7.625" style="4" customWidth="1"/>
    <col min="8206" max="8206" width="12.5" style="4" customWidth="1"/>
    <col min="8207" max="8207" width="0" style="4" hidden="1" customWidth="1"/>
    <col min="8208" max="8208" width="1.125" style="4" customWidth="1"/>
    <col min="8209" max="8209" width="13.875" style="4" customWidth="1"/>
    <col min="8210" max="8212" width="0" style="4" hidden="1" customWidth="1"/>
    <col min="8213" max="8448" width="9" style="4"/>
    <col min="8449" max="8449" width="1.5" style="4" customWidth="1"/>
    <col min="8450" max="8450" width="7.5" style="4" customWidth="1"/>
    <col min="8451" max="8451" width="4.25" style="4" customWidth="1"/>
    <col min="8452" max="8452" width="2.5" style="4" customWidth="1"/>
    <col min="8453" max="8457" width="9.375" style="4" customWidth="1"/>
    <col min="8458" max="8461" width="7.625" style="4" customWidth="1"/>
    <col min="8462" max="8462" width="12.5" style="4" customWidth="1"/>
    <col min="8463" max="8463" width="0" style="4" hidden="1" customWidth="1"/>
    <col min="8464" max="8464" width="1.125" style="4" customWidth="1"/>
    <col min="8465" max="8465" width="13.875" style="4" customWidth="1"/>
    <col min="8466" max="8468" width="0" style="4" hidden="1" customWidth="1"/>
    <col min="8469" max="8704" width="9" style="4"/>
    <col min="8705" max="8705" width="1.5" style="4" customWidth="1"/>
    <col min="8706" max="8706" width="7.5" style="4" customWidth="1"/>
    <col min="8707" max="8707" width="4.25" style="4" customWidth="1"/>
    <col min="8708" max="8708" width="2.5" style="4" customWidth="1"/>
    <col min="8709" max="8713" width="9.375" style="4" customWidth="1"/>
    <col min="8714" max="8717" width="7.625" style="4" customWidth="1"/>
    <col min="8718" max="8718" width="12.5" style="4" customWidth="1"/>
    <col min="8719" max="8719" width="0" style="4" hidden="1" customWidth="1"/>
    <col min="8720" max="8720" width="1.125" style="4" customWidth="1"/>
    <col min="8721" max="8721" width="13.875" style="4" customWidth="1"/>
    <col min="8722" max="8724" width="0" style="4" hidden="1" customWidth="1"/>
    <col min="8725" max="8960" width="9" style="4"/>
    <col min="8961" max="8961" width="1.5" style="4" customWidth="1"/>
    <col min="8962" max="8962" width="7.5" style="4" customWidth="1"/>
    <col min="8963" max="8963" width="4.25" style="4" customWidth="1"/>
    <col min="8964" max="8964" width="2.5" style="4" customWidth="1"/>
    <col min="8965" max="8969" width="9.375" style="4" customWidth="1"/>
    <col min="8970" max="8973" width="7.625" style="4" customWidth="1"/>
    <col min="8974" max="8974" width="12.5" style="4" customWidth="1"/>
    <col min="8975" max="8975" width="0" style="4" hidden="1" customWidth="1"/>
    <col min="8976" max="8976" width="1.125" style="4" customWidth="1"/>
    <col min="8977" max="8977" width="13.875" style="4" customWidth="1"/>
    <col min="8978" max="8980" width="0" style="4" hidden="1" customWidth="1"/>
    <col min="8981" max="9216" width="9" style="4"/>
    <col min="9217" max="9217" width="1.5" style="4" customWidth="1"/>
    <col min="9218" max="9218" width="7.5" style="4" customWidth="1"/>
    <col min="9219" max="9219" width="4.25" style="4" customWidth="1"/>
    <col min="9220" max="9220" width="2.5" style="4" customWidth="1"/>
    <col min="9221" max="9225" width="9.375" style="4" customWidth="1"/>
    <col min="9226" max="9229" width="7.625" style="4" customWidth="1"/>
    <col min="9230" max="9230" width="12.5" style="4" customWidth="1"/>
    <col min="9231" max="9231" width="0" style="4" hidden="1" customWidth="1"/>
    <col min="9232" max="9232" width="1.125" style="4" customWidth="1"/>
    <col min="9233" max="9233" width="13.875" style="4" customWidth="1"/>
    <col min="9234" max="9236" width="0" style="4" hidden="1" customWidth="1"/>
    <col min="9237" max="9472" width="9" style="4"/>
    <col min="9473" max="9473" width="1.5" style="4" customWidth="1"/>
    <col min="9474" max="9474" width="7.5" style="4" customWidth="1"/>
    <col min="9475" max="9475" width="4.25" style="4" customWidth="1"/>
    <col min="9476" max="9476" width="2.5" style="4" customWidth="1"/>
    <col min="9477" max="9481" width="9.375" style="4" customWidth="1"/>
    <col min="9482" max="9485" width="7.625" style="4" customWidth="1"/>
    <col min="9486" max="9486" width="12.5" style="4" customWidth="1"/>
    <col min="9487" max="9487" width="0" style="4" hidden="1" customWidth="1"/>
    <col min="9488" max="9488" width="1.125" style="4" customWidth="1"/>
    <col min="9489" max="9489" width="13.875" style="4" customWidth="1"/>
    <col min="9490" max="9492" width="0" style="4" hidden="1" customWidth="1"/>
    <col min="9493" max="9728" width="9" style="4"/>
    <col min="9729" max="9729" width="1.5" style="4" customWidth="1"/>
    <col min="9730" max="9730" width="7.5" style="4" customWidth="1"/>
    <col min="9731" max="9731" width="4.25" style="4" customWidth="1"/>
    <col min="9732" max="9732" width="2.5" style="4" customWidth="1"/>
    <col min="9733" max="9737" width="9.375" style="4" customWidth="1"/>
    <col min="9738" max="9741" width="7.625" style="4" customWidth="1"/>
    <col min="9742" max="9742" width="12.5" style="4" customWidth="1"/>
    <col min="9743" max="9743" width="0" style="4" hidden="1" customWidth="1"/>
    <col min="9744" max="9744" width="1.125" style="4" customWidth="1"/>
    <col min="9745" max="9745" width="13.875" style="4" customWidth="1"/>
    <col min="9746" max="9748" width="0" style="4" hidden="1" customWidth="1"/>
    <col min="9749" max="9984" width="9" style="4"/>
    <col min="9985" max="9985" width="1.5" style="4" customWidth="1"/>
    <col min="9986" max="9986" width="7.5" style="4" customWidth="1"/>
    <col min="9987" max="9987" width="4.25" style="4" customWidth="1"/>
    <col min="9988" max="9988" width="2.5" style="4" customWidth="1"/>
    <col min="9989" max="9993" width="9.375" style="4" customWidth="1"/>
    <col min="9994" max="9997" width="7.625" style="4" customWidth="1"/>
    <col min="9998" max="9998" width="12.5" style="4" customWidth="1"/>
    <col min="9999" max="9999" width="0" style="4" hidden="1" customWidth="1"/>
    <col min="10000" max="10000" width="1.125" style="4" customWidth="1"/>
    <col min="10001" max="10001" width="13.875" style="4" customWidth="1"/>
    <col min="10002" max="10004" width="0" style="4" hidden="1" customWidth="1"/>
    <col min="10005" max="10240" width="9" style="4"/>
    <col min="10241" max="10241" width="1.5" style="4" customWidth="1"/>
    <col min="10242" max="10242" width="7.5" style="4" customWidth="1"/>
    <col min="10243" max="10243" width="4.25" style="4" customWidth="1"/>
    <col min="10244" max="10244" width="2.5" style="4" customWidth="1"/>
    <col min="10245" max="10249" width="9.375" style="4" customWidth="1"/>
    <col min="10250" max="10253" width="7.625" style="4" customWidth="1"/>
    <col min="10254" max="10254" width="12.5" style="4" customWidth="1"/>
    <col min="10255" max="10255" width="0" style="4" hidden="1" customWidth="1"/>
    <col min="10256" max="10256" width="1.125" style="4" customWidth="1"/>
    <col min="10257" max="10257" width="13.875" style="4" customWidth="1"/>
    <col min="10258" max="10260" width="0" style="4" hidden="1" customWidth="1"/>
    <col min="10261" max="10496" width="9" style="4"/>
    <col min="10497" max="10497" width="1.5" style="4" customWidth="1"/>
    <col min="10498" max="10498" width="7.5" style="4" customWidth="1"/>
    <col min="10499" max="10499" width="4.25" style="4" customWidth="1"/>
    <col min="10500" max="10500" width="2.5" style="4" customWidth="1"/>
    <col min="10501" max="10505" width="9.375" style="4" customWidth="1"/>
    <col min="10506" max="10509" width="7.625" style="4" customWidth="1"/>
    <col min="10510" max="10510" width="12.5" style="4" customWidth="1"/>
    <col min="10511" max="10511" width="0" style="4" hidden="1" customWidth="1"/>
    <col min="10512" max="10512" width="1.125" style="4" customWidth="1"/>
    <col min="10513" max="10513" width="13.875" style="4" customWidth="1"/>
    <col min="10514" max="10516" width="0" style="4" hidden="1" customWidth="1"/>
    <col min="10517" max="10752" width="9" style="4"/>
    <col min="10753" max="10753" width="1.5" style="4" customWidth="1"/>
    <col min="10754" max="10754" width="7.5" style="4" customWidth="1"/>
    <col min="10755" max="10755" width="4.25" style="4" customWidth="1"/>
    <col min="10756" max="10756" width="2.5" style="4" customWidth="1"/>
    <col min="10757" max="10761" width="9.375" style="4" customWidth="1"/>
    <col min="10762" max="10765" width="7.625" style="4" customWidth="1"/>
    <col min="10766" max="10766" width="12.5" style="4" customWidth="1"/>
    <col min="10767" max="10767" width="0" style="4" hidden="1" customWidth="1"/>
    <col min="10768" max="10768" width="1.125" style="4" customWidth="1"/>
    <col min="10769" max="10769" width="13.875" style="4" customWidth="1"/>
    <col min="10770" max="10772" width="0" style="4" hidden="1" customWidth="1"/>
    <col min="10773" max="11008" width="9" style="4"/>
    <col min="11009" max="11009" width="1.5" style="4" customWidth="1"/>
    <col min="11010" max="11010" width="7.5" style="4" customWidth="1"/>
    <col min="11011" max="11011" width="4.25" style="4" customWidth="1"/>
    <col min="11012" max="11012" width="2.5" style="4" customWidth="1"/>
    <col min="11013" max="11017" width="9.375" style="4" customWidth="1"/>
    <col min="11018" max="11021" width="7.625" style="4" customWidth="1"/>
    <col min="11022" max="11022" width="12.5" style="4" customWidth="1"/>
    <col min="11023" max="11023" width="0" style="4" hidden="1" customWidth="1"/>
    <col min="11024" max="11024" width="1.125" style="4" customWidth="1"/>
    <col min="11025" max="11025" width="13.875" style="4" customWidth="1"/>
    <col min="11026" max="11028" width="0" style="4" hidden="1" customWidth="1"/>
    <col min="11029" max="11264" width="9" style="4"/>
    <col min="11265" max="11265" width="1.5" style="4" customWidth="1"/>
    <col min="11266" max="11266" width="7.5" style="4" customWidth="1"/>
    <col min="11267" max="11267" width="4.25" style="4" customWidth="1"/>
    <col min="11268" max="11268" width="2.5" style="4" customWidth="1"/>
    <col min="11269" max="11273" width="9.375" style="4" customWidth="1"/>
    <col min="11274" max="11277" width="7.625" style="4" customWidth="1"/>
    <col min="11278" max="11278" width="12.5" style="4" customWidth="1"/>
    <col min="11279" max="11279" width="0" style="4" hidden="1" customWidth="1"/>
    <col min="11280" max="11280" width="1.125" style="4" customWidth="1"/>
    <col min="11281" max="11281" width="13.875" style="4" customWidth="1"/>
    <col min="11282" max="11284" width="0" style="4" hidden="1" customWidth="1"/>
    <col min="11285" max="11520" width="9" style="4"/>
    <col min="11521" max="11521" width="1.5" style="4" customWidth="1"/>
    <col min="11522" max="11522" width="7.5" style="4" customWidth="1"/>
    <col min="11523" max="11523" width="4.25" style="4" customWidth="1"/>
    <col min="11524" max="11524" width="2.5" style="4" customWidth="1"/>
    <col min="11525" max="11529" width="9.375" style="4" customWidth="1"/>
    <col min="11530" max="11533" width="7.625" style="4" customWidth="1"/>
    <col min="11534" max="11534" width="12.5" style="4" customWidth="1"/>
    <col min="11535" max="11535" width="0" style="4" hidden="1" customWidth="1"/>
    <col min="11536" max="11536" width="1.125" style="4" customWidth="1"/>
    <col min="11537" max="11537" width="13.875" style="4" customWidth="1"/>
    <col min="11538" max="11540" width="0" style="4" hidden="1" customWidth="1"/>
    <col min="11541" max="11776" width="9" style="4"/>
    <col min="11777" max="11777" width="1.5" style="4" customWidth="1"/>
    <col min="11778" max="11778" width="7.5" style="4" customWidth="1"/>
    <col min="11779" max="11779" width="4.25" style="4" customWidth="1"/>
    <col min="11780" max="11780" width="2.5" style="4" customWidth="1"/>
    <col min="11781" max="11785" width="9.375" style="4" customWidth="1"/>
    <col min="11786" max="11789" width="7.625" style="4" customWidth="1"/>
    <col min="11790" max="11790" width="12.5" style="4" customWidth="1"/>
    <col min="11791" max="11791" width="0" style="4" hidden="1" customWidth="1"/>
    <col min="11792" max="11792" width="1.125" style="4" customWidth="1"/>
    <col min="11793" max="11793" width="13.875" style="4" customWidth="1"/>
    <col min="11794" max="11796" width="0" style="4" hidden="1" customWidth="1"/>
    <col min="11797" max="12032" width="9" style="4"/>
    <col min="12033" max="12033" width="1.5" style="4" customWidth="1"/>
    <col min="12034" max="12034" width="7.5" style="4" customWidth="1"/>
    <col min="12035" max="12035" width="4.25" style="4" customWidth="1"/>
    <col min="12036" max="12036" width="2.5" style="4" customWidth="1"/>
    <col min="12037" max="12041" width="9.375" style="4" customWidth="1"/>
    <col min="12042" max="12045" width="7.625" style="4" customWidth="1"/>
    <col min="12046" max="12046" width="12.5" style="4" customWidth="1"/>
    <col min="12047" max="12047" width="0" style="4" hidden="1" customWidth="1"/>
    <col min="12048" max="12048" width="1.125" style="4" customWidth="1"/>
    <col min="12049" max="12049" width="13.875" style="4" customWidth="1"/>
    <col min="12050" max="12052" width="0" style="4" hidden="1" customWidth="1"/>
    <col min="12053" max="12288" width="9" style="4"/>
    <col min="12289" max="12289" width="1.5" style="4" customWidth="1"/>
    <col min="12290" max="12290" width="7.5" style="4" customWidth="1"/>
    <col min="12291" max="12291" width="4.25" style="4" customWidth="1"/>
    <col min="12292" max="12292" width="2.5" style="4" customWidth="1"/>
    <col min="12293" max="12297" width="9.375" style="4" customWidth="1"/>
    <col min="12298" max="12301" width="7.625" style="4" customWidth="1"/>
    <col min="12302" max="12302" width="12.5" style="4" customWidth="1"/>
    <col min="12303" max="12303" width="0" style="4" hidden="1" customWidth="1"/>
    <col min="12304" max="12304" width="1.125" style="4" customWidth="1"/>
    <col min="12305" max="12305" width="13.875" style="4" customWidth="1"/>
    <col min="12306" max="12308" width="0" style="4" hidden="1" customWidth="1"/>
    <col min="12309" max="12544" width="9" style="4"/>
    <col min="12545" max="12545" width="1.5" style="4" customWidth="1"/>
    <col min="12546" max="12546" width="7.5" style="4" customWidth="1"/>
    <col min="12547" max="12547" width="4.25" style="4" customWidth="1"/>
    <col min="12548" max="12548" width="2.5" style="4" customWidth="1"/>
    <col min="12549" max="12553" width="9.375" style="4" customWidth="1"/>
    <col min="12554" max="12557" width="7.625" style="4" customWidth="1"/>
    <col min="12558" max="12558" width="12.5" style="4" customWidth="1"/>
    <col min="12559" max="12559" width="0" style="4" hidden="1" customWidth="1"/>
    <col min="12560" max="12560" width="1.125" style="4" customWidth="1"/>
    <col min="12561" max="12561" width="13.875" style="4" customWidth="1"/>
    <col min="12562" max="12564" width="0" style="4" hidden="1" customWidth="1"/>
    <col min="12565" max="12800" width="9" style="4"/>
    <col min="12801" max="12801" width="1.5" style="4" customWidth="1"/>
    <col min="12802" max="12802" width="7.5" style="4" customWidth="1"/>
    <col min="12803" max="12803" width="4.25" style="4" customWidth="1"/>
    <col min="12804" max="12804" width="2.5" style="4" customWidth="1"/>
    <col min="12805" max="12809" width="9.375" style="4" customWidth="1"/>
    <col min="12810" max="12813" width="7.625" style="4" customWidth="1"/>
    <col min="12814" max="12814" width="12.5" style="4" customWidth="1"/>
    <col min="12815" max="12815" width="0" style="4" hidden="1" customWidth="1"/>
    <col min="12816" max="12816" width="1.125" style="4" customWidth="1"/>
    <col min="12817" max="12817" width="13.875" style="4" customWidth="1"/>
    <col min="12818" max="12820" width="0" style="4" hidden="1" customWidth="1"/>
    <col min="12821" max="13056" width="9" style="4"/>
    <col min="13057" max="13057" width="1.5" style="4" customWidth="1"/>
    <col min="13058" max="13058" width="7.5" style="4" customWidth="1"/>
    <col min="13059" max="13059" width="4.25" style="4" customWidth="1"/>
    <col min="13060" max="13060" width="2.5" style="4" customWidth="1"/>
    <col min="13061" max="13065" width="9.375" style="4" customWidth="1"/>
    <col min="13066" max="13069" width="7.625" style="4" customWidth="1"/>
    <col min="13070" max="13070" width="12.5" style="4" customWidth="1"/>
    <col min="13071" max="13071" width="0" style="4" hidden="1" customWidth="1"/>
    <col min="13072" max="13072" width="1.125" style="4" customWidth="1"/>
    <col min="13073" max="13073" width="13.875" style="4" customWidth="1"/>
    <col min="13074" max="13076" width="0" style="4" hidden="1" customWidth="1"/>
    <col min="13077" max="13312" width="9" style="4"/>
    <col min="13313" max="13313" width="1.5" style="4" customWidth="1"/>
    <col min="13314" max="13314" width="7.5" style="4" customWidth="1"/>
    <col min="13315" max="13315" width="4.25" style="4" customWidth="1"/>
    <col min="13316" max="13316" width="2.5" style="4" customWidth="1"/>
    <col min="13317" max="13321" width="9.375" style="4" customWidth="1"/>
    <col min="13322" max="13325" width="7.625" style="4" customWidth="1"/>
    <col min="13326" max="13326" width="12.5" style="4" customWidth="1"/>
    <col min="13327" max="13327" width="0" style="4" hidden="1" customWidth="1"/>
    <col min="13328" max="13328" width="1.125" style="4" customWidth="1"/>
    <col min="13329" max="13329" width="13.875" style="4" customWidth="1"/>
    <col min="13330" max="13332" width="0" style="4" hidden="1" customWidth="1"/>
    <col min="13333" max="13568" width="9" style="4"/>
    <col min="13569" max="13569" width="1.5" style="4" customWidth="1"/>
    <col min="13570" max="13570" width="7.5" style="4" customWidth="1"/>
    <col min="13571" max="13571" width="4.25" style="4" customWidth="1"/>
    <col min="13572" max="13572" width="2.5" style="4" customWidth="1"/>
    <col min="13573" max="13577" width="9.375" style="4" customWidth="1"/>
    <col min="13578" max="13581" width="7.625" style="4" customWidth="1"/>
    <col min="13582" max="13582" width="12.5" style="4" customWidth="1"/>
    <col min="13583" max="13583" width="0" style="4" hidden="1" customWidth="1"/>
    <col min="13584" max="13584" width="1.125" style="4" customWidth="1"/>
    <col min="13585" max="13585" width="13.875" style="4" customWidth="1"/>
    <col min="13586" max="13588" width="0" style="4" hidden="1" customWidth="1"/>
    <col min="13589" max="13824" width="9" style="4"/>
    <col min="13825" max="13825" width="1.5" style="4" customWidth="1"/>
    <col min="13826" max="13826" width="7.5" style="4" customWidth="1"/>
    <col min="13827" max="13827" width="4.25" style="4" customWidth="1"/>
    <col min="13828" max="13828" width="2.5" style="4" customWidth="1"/>
    <col min="13829" max="13833" width="9.375" style="4" customWidth="1"/>
    <col min="13834" max="13837" width="7.625" style="4" customWidth="1"/>
    <col min="13838" max="13838" width="12.5" style="4" customWidth="1"/>
    <col min="13839" max="13839" width="0" style="4" hidden="1" customWidth="1"/>
    <col min="13840" max="13840" width="1.125" style="4" customWidth="1"/>
    <col min="13841" max="13841" width="13.875" style="4" customWidth="1"/>
    <col min="13842" max="13844" width="0" style="4" hidden="1" customWidth="1"/>
    <col min="13845" max="14080" width="9" style="4"/>
    <col min="14081" max="14081" width="1.5" style="4" customWidth="1"/>
    <col min="14082" max="14082" width="7.5" style="4" customWidth="1"/>
    <col min="14083" max="14083" width="4.25" style="4" customWidth="1"/>
    <col min="14084" max="14084" width="2.5" style="4" customWidth="1"/>
    <col min="14085" max="14089" width="9.375" style="4" customWidth="1"/>
    <col min="14090" max="14093" width="7.625" style="4" customWidth="1"/>
    <col min="14094" max="14094" width="12.5" style="4" customWidth="1"/>
    <col min="14095" max="14095" width="0" style="4" hidden="1" customWidth="1"/>
    <col min="14096" max="14096" width="1.125" style="4" customWidth="1"/>
    <col min="14097" max="14097" width="13.875" style="4" customWidth="1"/>
    <col min="14098" max="14100" width="0" style="4" hidden="1" customWidth="1"/>
    <col min="14101" max="14336" width="9" style="4"/>
    <col min="14337" max="14337" width="1.5" style="4" customWidth="1"/>
    <col min="14338" max="14338" width="7.5" style="4" customWidth="1"/>
    <col min="14339" max="14339" width="4.25" style="4" customWidth="1"/>
    <col min="14340" max="14340" width="2.5" style="4" customWidth="1"/>
    <col min="14341" max="14345" width="9.375" style="4" customWidth="1"/>
    <col min="14346" max="14349" width="7.625" style="4" customWidth="1"/>
    <col min="14350" max="14350" width="12.5" style="4" customWidth="1"/>
    <col min="14351" max="14351" width="0" style="4" hidden="1" customWidth="1"/>
    <col min="14352" max="14352" width="1.125" style="4" customWidth="1"/>
    <col min="14353" max="14353" width="13.875" style="4" customWidth="1"/>
    <col min="14354" max="14356" width="0" style="4" hidden="1" customWidth="1"/>
    <col min="14357" max="14592" width="9" style="4"/>
    <col min="14593" max="14593" width="1.5" style="4" customWidth="1"/>
    <col min="14594" max="14594" width="7.5" style="4" customWidth="1"/>
    <col min="14595" max="14595" width="4.25" style="4" customWidth="1"/>
    <col min="14596" max="14596" width="2.5" style="4" customWidth="1"/>
    <col min="14597" max="14601" width="9.375" style="4" customWidth="1"/>
    <col min="14602" max="14605" width="7.625" style="4" customWidth="1"/>
    <col min="14606" max="14606" width="12.5" style="4" customWidth="1"/>
    <col min="14607" max="14607" width="0" style="4" hidden="1" customWidth="1"/>
    <col min="14608" max="14608" width="1.125" style="4" customWidth="1"/>
    <col min="14609" max="14609" width="13.875" style="4" customWidth="1"/>
    <col min="14610" max="14612" width="0" style="4" hidden="1" customWidth="1"/>
    <col min="14613" max="14848" width="9" style="4"/>
    <col min="14849" max="14849" width="1.5" style="4" customWidth="1"/>
    <col min="14850" max="14850" width="7.5" style="4" customWidth="1"/>
    <col min="14851" max="14851" width="4.25" style="4" customWidth="1"/>
    <col min="14852" max="14852" width="2.5" style="4" customWidth="1"/>
    <col min="14853" max="14857" width="9.375" style="4" customWidth="1"/>
    <col min="14858" max="14861" width="7.625" style="4" customWidth="1"/>
    <col min="14862" max="14862" width="12.5" style="4" customWidth="1"/>
    <col min="14863" max="14863" width="0" style="4" hidden="1" customWidth="1"/>
    <col min="14864" max="14864" width="1.125" style="4" customWidth="1"/>
    <col min="14865" max="14865" width="13.875" style="4" customWidth="1"/>
    <col min="14866" max="14868" width="0" style="4" hidden="1" customWidth="1"/>
    <col min="14869" max="15104" width="9" style="4"/>
    <col min="15105" max="15105" width="1.5" style="4" customWidth="1"/>
    <col min="15106" max="15106" width="7.5" style="4" customWidth="1"/>
    <col min="15107" max="15107" width="4.25" style="4" customWidth="1"/>
    <col min="15108" max="15108" width="2.5" style="4" customWidth="1"/>
    <col min="15109" max="15113" width="9.375" style="4" customWidth="1"/>
    <col min="15114" max="15117" width="7.625" style="4" customWidth="1"/>
    <col min="15118" max="15118" width="12.5" style="4" customWidth="1"/>
    <col min="15119" max="15119" width="0" style="4" hidden="1" customWidth="1"/>
    <col min="15120" max="15120" width="1.125" style="4" customWidth="1"/>
    <col min="15121" max="15121" width="13.875" style="4" customWidth="1"/>
    <col min="15122" max="15124" width="0" style="4" hidden="1" customWidth="1"/>
    <col min="15125" max="15360" width="9" style="4"/>
    <col min="15361" max="15361" width="1.5" style="4" customWidth="1"/>
    <col min="15362" max="15362" width="7.5" style="4" customWidth="1"/>
    <col min="15363" max="15363" width="4.25" style="4" customWidth="1"/>
    <col min="15364" max="15364" width="2.5" style="4" customWidth="1"/>
    <col min="15365" max="15369" width="9.375" style="4" customWidth="1"/>
    <col min="15370" max="15373" width="7.625" style="4" customWidth="1"/>
    <col min="15374" max="15374" width="12.5" style="4" customWidth="1"/>
    <col min="15375" max="15375" width="0" style="4" hidden="1" customWidth="1"/>
    <col min="15376" max="15376" width="1.125" style="4" customWidth="1"/>
    <col min="15377" max="15377" width="13.875" style="4" customWidth="1"/>
    <col min="15378" max="15380" width="0" style="4" hidden="1" customWidth="1"/>
    <col min="15381" max="15616" width="9" style="4"/>
    <col min="15617" max="15617" width="1.5" style="4" customWidth="1"/>
    <col min="15618" max="15618" width="7.5" style="4" customWidth="1"/>
    <col min="15619" max="15619" width="4.25" style="4" customWidth="1"/>
    <col min="15620" max="15620" width="2.5" style="4" customWidth="1"/>
    <col min="15621" max="15625" width="9.375" style="4" customWidth="1"/>
    <col min="15626" max="15629" width="7.625" style="4" customWidth="1"/>
    <col min="15630" max="15630" width="12.5" style="4" customWidth="1"/>
    <col min="15631" max="15631" width="0" style="4" hidden="1" customWidth="1"/>
    <col min="15632" max="15632" width="1.125" style="4" customWidth="1"/>
    <col min="15633" max="15633" width="13.875" style="4" customWidth="1"/>
    <col min="15634" max="15636" width="0" style="4" hidden="1" customWidth="1"/>
    <col min="15637" max="15872" width="9" style="4"/>
    <col min="15873" max="15873" width="1.5" style="4" customWidth="1"/>
    <col min="15874" max="15874" width="7.5" style="4" customWidth="1"/>
    <col min="15875" max="15875" width="4.25" style="4" customWidth="1"/>
    <col min="15876" max="15876" width="2.5" style="4" customWidth="1"/>
    <col min="15877" max="15881" width="9.375" style="4" customWidth="1"/>
    <col min="15882" max="15885" width="7.625" style="4" customWidth="1"/>
    <col min="15886" max="15886" width="12.5" style="4" customWidth="1"/>
    <col min="15887" max="15887" width="0" style="4" hidden="1" customWidth="1"/>
    <col min="15888" max="15888" width="1.125" style="4" customWidth="1"/>
    <col min="15889" max="15889" width="13.875" style="4" customWidth="1"/>
    <col min="15890" max="15892" width="0" style="4" hidden="1" customWidth="1"/>
    <col min="15893" max="16128" width="9" style="4"/>
    <col min="16129" max="16129" width="1.5" style="4" customWidth="1"/>
    <col min="16130" max="16130" width="7.5" style="4" customWidth="1"/>
    <col min="16131" max="16131" width="4.25" style="4" customWidth="1"/>
    <col min="16132" max="16132" width="2.5" style="4" customWidth="1"/>
    <col min="16133" max="16137" width="9.375" style="4" customWidth="1"/>
    <col min="16138" max="16141" width="7.625" style="4" customWidth="1"/>
    <col min="16142" max="16142" width="12.5" style="4" customWidth="1"/>
    <col min="16143" max="16143" width="0" style="4" hidden="1" customWidth="1"/>
    <col min="16144" max="16144" width="1.125" style="4" customWidth="1"/>
    <col min="16145" max="16145" width="13.875" style="4" customWidth="1"/>
    <col min="16146" max="16148" width="0" style="4" hidden="1" customWidth="1"/>
    <col min="16149" max="16384" width="9" style="4"/>
  </cols>
  <sheetData>
    <row r="1" spans="1:18" s="1" customFormat="1" ht="25.5" customHeight="1">
      <c r="B1" s="1" t="s">
        <v>0</v>
      </c>
      <c r="C1" s="2">
        <v>1.1000000000000001</v>
      </c>
      <c r="D1" s="1" t="s">
        <v>1</v>
      </c>
    </row>
    <row r="2" spans="1:18" s="1" customFormat="1" ht="21.75" customHeight="1">
      <c r="B2" s="1" t="s">
        <v>2</v>
      </c>
      <c r="C2" s="2">
        <v>1.1000000000000001</v>
      </c>
      <c r="D2" s="1" t="s">
        <v>3</v>
      </c>
    </row>
    <row r="3" spans="1:18" ht="9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s="13" customFormat="1" ht="20.100000000000001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7" t="s">
        <v>6</v>
      </c>
      <c r="K4" s="8"/>
      <c r="L4" s="8"/>
      <c r="M4" s="9"/>
      <c r="N4" s="10" t="s">
        <v>7</v>
      </c>
      <c r="O4" s="11"/>
      <c r="P4" s="12" t="s">
        <v>8</v>
      </c>
      <c r="Q4" s="5"/>
    </row>
    <row r="5" spans="1:18" s="13" customFormat="1" ht="20.100000000000001" customHeight="1">
      <c r="A5" s="14"/>
      <c r="B5" s="14"/>
      <c r="C5" s="14"/>
      <c r="D5" s="15"/>
      <c r="E5" s="16" t="s">
        <v>9</v>
      </c>
      <c r="F5" s="17"/>
      <c r="G5" s="17"/>
      <c r="H5" s="17"/>
      <c r="I5" s="17"/>
      <c r="J5" s="16" t="s">
        <v>10</v>
      </c>
      <c r="K5" s="17"/>
      <c r="L5" s="17"/>
      <c r="M5" s="18"/>
      <c r="N5" s="19" t="s">
        <v>11</v>
      </c>
      <c r="O5" s="20"/>
      <c r="P5" s="21"/>
      <c r="Q5" s="22"/>
    </row>
    <row r="6" spans="1:18" s="13" customFormat="1" ht="20.100000000000001" customHeight="1">
      <c r="A6" s="14"/>
      <c r="B6" s="14"/>
      <c r="C6" s="14"/>
      <c r="D6" s="15"/>
      <c r="E6" s="23">
        <v>2552</v>
      </c>
      <c r="F6" s="23">
        <v>2553</v>
      </c>
      <c r="G6" s="23">
        <v>2554</v>
      </c>
      <c r="H6" s="23">
        <v>2555</v>
      </c>
      <c r="I6" s="23">
        <v>2556</v>
      </c>
      <c r="J6" s="24">
        <v>2553</v>
      </c>
      <c r="K6" s="24">
        <v>2554</v>
      </c>
      <c r="L6" s="24">
        <v>2555</v>
      </c>
      <c r="M6" s="24">
        <v>2556</v>
      </c>
      <c r="N6" s="19" t="s">
        <v>12</v>
      </c>
      <c r="O6" s="20"/>
      <c r="P6" s="21"/>
      <c r="Q6" s="22"/>
    </row>
    <row r="7" spans="1:18" s="13" customFormat="1" ht="18" customHeight="1">
      <c r="A7" s="14"/>
      <c r="B7" s="14"/>
      <c r="C7" s="14"/>
      <c r="D7" s="15"/>
      <c r="E7" s="25">
        <v>2009</v>
      </c>
      <c r="F7" s="25">
        <v>2010</v>
      </c>
      <c r="G7" s="25">
        <v>2011</v>
      </c>
      <c r="H7" s="25">
        <v>2012</v>
      </c>
      <c r="I7" s="25">
        <v>2013</v>
      </c>
      <c r="J7" s="25">
        <v>2010</v>
      </c>
      <c r="K7" s="25">
        <v>2011</v>
      </c>
      <c r="L7" s="25">
        <v>2012</v>
      </c>
      <c r="M7" s="25">
        <v>2013</v>
      </c>
      <c r="N7" s="19" t="s">
        <v>13</v>
      </c>
      <c r="O7" s="20"/>
      <c r="P7" s="21"/>
      <c r="Q7" s="22"/>
    </row>
    <row r="8" spans="1:18" s="13" customFormat="1" ht="17.25" customHeight="1">
      <c r="A8" s="26"/>
      <c r="B8" s="26"/>
      <c r="C8" s="26"/>
      <c r="D8" s="27"/>
      <c r="E8" s="28"/>
      <c r="F8" s="29"/>
      <c r="G8" s="29"/>
      <c r="H8" s="29"/>
      <c r="I8" s="29"/>
      <c r="J8" s="28"/>
      <c r="K8" s="28"/>
      <c r="L8" s="28"/>
      <c r="M8" s="28"/>
      <c r="N8" s="28" t="s">
        <v>14</v>
      </c>
      <c r="O8" s="20"/>
      <c r="P8" s="30"/>
      <c r="Q8" s="26"/>
    </row>
    <row r="9" spans="1:18" s="39" customFormat="1" ht="23.1" customHeight="1">
      <c r="A9" s="31" t="s">
        <v>15</v>
      </c>
      <c r="B9" s="31"/>
      <c r="C9" s="31"/>
      <c r="D9" s="31"/>
      <c r="E9" s="32">
        <f>SUM(E10:E23)+SUM(E32:E43)</f>
        <v>1762242</v>
      </c>
      <c r="F9" s="32">
        <f>SUM(F10:F23)+SUM(F32:F43)</f>
        <v>1767601</v>
      </c>
      <c r="G9" s="32">
        <f>SUM(G10:G23)+SUM(G32:G43)</f>
        <v>1766066</v>
      </c>
      <c r="H9" s="32">
        <f>SUM(H10:H23)+SUM(H32:H43)</f>
        <v>1784564</v>
      </c>
      <c r="I9" s="32">
        <f>SUM(I10:I23)+SUM(I32:I43)</f>
        <v>1781655</v>
      </c>
      <c r="J9" s="33">
        <f t="shared" ref="J9:M23" si="0">(F9-E9)/E9*100</f>
        <v>0.30410125283587613</v>
      </c>
      <c r="K9" s="33">
        <f t="shared" si="0"/>
        <v>-8.6840865104737999E-2</v>
      </c>
      <c r="L9" s="34">
        <f>(H9-G9)/G9*100</f>
        <v>1.0474127240997788</v>
      </c>
      <c r="M9" s="34">
        <f>(I9-H9)/H9*100</f>
        <v>-0.1630090038799393</v>
      </c>
      <c r="N9" s="35">
        <f>I9/O9</f>
        <v>163.66209267162586</v>
      </c>
      <c r="O9" s="36">
        <v>10886.18</v>
      </c>
      <c r="P9" s="37" t="s">
        <v>16</v>
      </c>
      <c r="Q9" s="38"/>
    </row>
    <row r="10" spans="1:18" s="13" customFormat="1" ht="21.95" customHeight="1">
      <c r="A10" s="40"/>
      <c r="B10" s="4" t="s">
        <v>17</v>
      </c>
      <c r="C10" s="40"/>
      <c r="D10" s="40"/>
      <c r="E10" s="41">
        <v>385244</v>
      </c>
      <c r="F10" s="41">
        <v>387279</v>
      </c>
      <c r="G10" s="42">
        <v>387663</v>
      </c>
      <c r="H10" s="42">
        <v>401446</v>
      </c>
      <c r="I10" s="43">
        <v>396522</v>
      </c>
      <c r="J10" s="44">
        <f t="shared" si="0"/>
        <v>0.52823665001920861</v>
      </c>
      <c r="K10" s="44">
        <f t="shared" si="0"/>
        <v>9.915332357292804E-2</v>
      </c>
      <c r="L10" s="45">
        <f t="shared" si="0"/>
        <v>3.5554076607775311</v>
      </c>
      <c r="M10" s="45">
        <f t="shared" si="0"/>
        <v>-1.2265659640399953</v>
      </c>
      <c r="N10" s="46">
        <f t="shared" ref="N10:N23" si="1">I10/O10</f>
        <v>415.90308370044056</v>
      </c>
      <c r="O10" s="47">
        <v>953.4</v>
      </c>
      <c r="P10" s="48"/>
      <c r="Q10" s="49" t="s">
        <v>18</v>
      </c>
    </row>
    <row r="11" spans="1:18" s="13" customFormat="1" ht="21.95" customHeight="1">
      <c r="A11" s="40"/>
      <c r="B11" s="4" t="s">
        <v>19</v>
      </c>
      <c r="C11" s="50"/>
      <c r="D11" s="51"/>
      <c r="E11" s="41">
        <v>53721</v>
      </c>
      <c r="F11" s="41">
        <v>53702</v>
      </c>
      <c r="G11" s="42">
        <v>53942</v>
      </c>
      <c r="H11" s="42">
        <v>54232</v>
      </c>
      <c r="I11" s="43">
        <v>54464</v>
      </c>
      <c r="J11" s="52" t="s">
        <v>20</v>
      </c>
      <c r="K11" s="44">
        <f t="shared" si="0"/>
        <v>0.44691072958176603</v>
      </c>
      <c r="L11" s="45">
        <f t="shared" si="0"/>
        <v>0.53761447480627345</v>
      </c>
      <c r="M11" s="45">
        <f t="shared" si="0"/>
        <v>0.42779170969169494</v>
      </c>
      <c r="N11" s="46">
        <f t="shared" si="1"/>
        <v>163.06586826347305</v>
      </c>
      <c r="O11" s="47">
        <v>334</v>
      </c>
      <c r="P11" s="48"/>
      <c r="Q11" s="49" t="s">
        <v>21</v>
      </c>
    </row>
    <row r="12" spans="1:18" s="13" customFormat="1" ht="21.95" customHeight="1">
      <c r="A12" s="40"/>
      <c r="B12" s="4" t="s">
        <v>22</v>
      </c>
      <c r="C12" s="50"/>
      <c r="D12" s="51"/>
      <c r="E12" s="41">
        <v>34345</v>
      </c>
      <c r="F12" s="41">
        <v>34323</v>
      </c>
      <c r="G12" s="42">
        <v>34373</v>
      </c>
      <c r="H12" s="42">
        <v>34483</v>
      </c>
      <c r="I12" s="43">
        <v>34534</v>
      </c>
      <c r="J12" s="44">
        <f t="shared" ref="J12:J23" si="2">(F12-E12)/E12*100</f>
        <v>-6.4055903333818595E-2</v>
      </c>
      <c r="K12" s="44">
        <f t="shared" si="0"/>
        <v>0.14567491186667833</v>
      </c>
      <c r="L12" s="45">
        <f t="shared" si="0"/>
        <v>0.32001861926512087</v>
      </c>
      <c r="M12" s="45">
        <f t="shared" si="0"/>
        <v>0.14789896470724706</v>
      </c>
      <c r="N12" s="46">
        <f t="shared" si="1"/>
        <v>200.77906976744185</v>
      </c>
      <c r="O12" s="47">
        <v>172</v>
      </c>
      <c r="P12" s="48"/>
      <c r="Q12" s="49" t="s">
        <v>23</v>
      </c>
    </row>
    <row r="13" spans="1:18" s="13" customFormat="1" ht="21.95" customHeight="1">
      <c r="A13" s="40"/>
      <c r="B13" s="3" t="s">
        <v>24</v>
      </c>
      <c r="C13" s="50"/>
      <c r="D13" s="51"/>
      <c r="E13" s="41">
        <v>92673</v>
      </c>
      <c r="F13" s="41">
        <v>93090</v>
      </c>
      <c r="G13" s="42">
        <v>92894</v>
      </c>
      <c r="H13" s="42">
        <v>93241</v>
      </c>
      <c r="I13" s="43">
        <v>93422</v>
      </c>
      <c r="J13" s="44">
        <f t="shared" si="2"/>
        <v>0.44996924670616034</v>
      </c>
      <c r="K13" s="44">
        <f t="shared" si="0"/>
        <v>-0.21054893114190568</v>
      </c>
      <c r="L13" s="45">
        <f>(H13-G13)/G13*100</f>
        <v>0.37354403944280579</v>
      </c>
      <c r="M13" s="45">
        <f>(I13-H13)/H13*100</f>
        <v>0.19412061217704657</v>
      </c>
      <c r="N13" s="46">
        <f t="shared" si="1"/>
        <v>138.64945087563075</v>
      </c>
      <c r="O13" s="47">
        <v>673.8</v>
      </c>
      <c r="P13" s="48"/>
      <c r="Q13" s="49" t="s">
        <v>25</v>
      </c>
    </row>
    <row r="14" spans="1:18" s="13" customFormat="1" ht="21.95" customHeight="1">
      <c r="A14" s="50"/>
      <c r="B14" s="4" t="s">
        <v>26</v>
      </c>
      <c r="C14" s="50"/>
      <c r="D14" s="51"/>
      <c r="E14" s="41">
        <v>122527</v>
      </c>
      <c r="F14" s="41">
        <v>122773</v>
      </c>
      <c r="G14" s="42">
        <v>122405</v>
      </c>
      <c r="H14" s="42">
        <v>122940</v>
      </c>
      <c r="I14" s="43">
        <v>123351</v>
      </c>
      <c r="J14" s="44">
        <f t="shared" si="2"/>
        <v>0.20077207472638686</v>
      </c>
      <c r="K14" s="44">
        <f t="shared" si="0"/>
        <v>-0.29974017088447785</v>
      </c>
      <c r="L14" s="45">
        <f t="shared" si="0"/>
        <v>0.43707364895224871</v>
      </c>
      <c r="M14" s="45">
        <f t="shared" si="0"/>
        <v>0.33430941922889212</v>
      </c>
      <c r="N14" s="46">
        <f t="shared" si="1"/>
        <v>241.43863769817969</v>
      </c>
      <c r="O14" s="47">
        <v>510.9</v>
      </c>
      <c r="P14" s="48"/>
      <c r="Q14" s="49" t="s">
        <v>27</v>
      </c>
    </row>
    <row r="15" spans="1:18" s="13" customFormat="1" ht="21.95" customHeight="1">
      <c r="A15" s="40"/>
      <c r="B15" s="4" t="s">
        <v>28</v>
      </c>
      <c r="C15" s="40"/>
      <c r="D15" s="40"/>
      <c r="E15" s="41">
        <v>77736</v>
      </c>
      <c r="F15" s="41">
        <v>77985</v>
      </c>
      <c r="G15" s="42">
        <v>78397</v>
      </c>
      <c r="H15" s="42">
        <v>78304</v>
      </c>
      <c r="I15" s="43">
        <v>78268</v>
      </c>
      <c r="J15" s="44">
        <f t="shared" si="2"/>
        <v>0.3203149120098796</v>
      </c>
      <c r="K15" s="44">
        <f t="shared" si="0"/>
        <v>0.52830672565236902</v>
      </c>
      <c r="L15" s="45">
        <f t="shared" si="0"/>
        <v>-0.11862698827761267</v>
      </c>
      <c r="M15" s="52" t="s">
        <v>20</v>
      </c>
      <c r="N15" s="46">
        <f t="shared" si="1"/>
        <v>147.94316508550375</v>
      </c>
      <c r="O15" s="47">
        <v>529.04100000000005</v>
      </c>
      <c r="P15" s="48"/>
      <c r="Q15" s="49" t="s">
        <v>29</v>
      </c>
      <c r="R15" s="53"/>
    </row>
    <row r="16" spans="1:18" s="13" customFormat="1" ht="21.95" customHeight="1">
      <c r="A16" s="50"/>
      <c r="B16" s="4" t="s">
        <v>30</v>
      </c>
      <c r="C16" s="50"/>
      <c r="D16" s="51"/>
      <c r="E16" s="41">
        <v>112699</v>
      </c>
      <c r="F16" s="41">
        <v>112948</v>
      </c>
      <c r="G16" s="42">
        <v>113011</v>
      </c>
      <c r="H16" s="42">
        <v>113361</v>
      </c>
      <c r="I16" s="43">
        <v>113766</v>
      </c>
      <c r="J16" s="44">
        <f t="shared" si="2"/>
        <v>0.22094251058128286</v>
      </c>
      <c r="K16" s="44">
        <f t="shared" si="0"/>
        <v>5.5777880086411449E-2</v>
      </c>
      <c r="L16" s="45">
        <f t="shared" si="0"/>
        <v>0.30970436506180815</v>
      </c>
      <c r="M16" s="45">
        <f t="shared" si="0"/>
        <v>0.35726572630798953</v>
      </c>
      <c r="N16" s="46">
        <f t="shared" si="1"/>
        <v>137.28249064800289</v>
      </c>
      <c r="O16" s="47">
        <v>828.7</v>
      </c>
      <c r="P16" s="48"/>
      <c r="Q16" s="49" t="s">
        <v>31</v>
      </c>
    </row>
    <row r="17" spans="1:17" s="13" customFormat="1" ht="21.95" customHeight="1">
      <c r="A17" s="40"/>
      <c r="B17" s="4" t="s">
        <v>32</v>
      </c>
      <c r="C17" s="40"/>
      <c r="D17" s="40"/>
      <c r="E17" s="41">
        <v>43689</v>
      </c>
      <c r="F17" s="41">
        <v>43914</v>
      </c>
      <c r="G17" s="42">
        <v>43988</v>
      </c>
      <c r="H17" s="42">
        <v>44351</v>
      </c>
      <c r="I17" s="43">
        <v>44541</v>
      </c>
      <c r="J17" s="44">
        <f t="shared" si="2"/>
        <v>0.51500377669436248</v>
      </c>
      <c r="K17" s="44">
        <f t="shared" si="0"/>
        <v>0.16851118094457349</v>
      </c>
      <c r="L17" s="45">
        <f>(H17-G17)/G17*100</f>
        <v>0.82522506138037643</v>
      </c>
      <c r="M17" s="45">
        <f>(I17-H17)/H17*100</f>
        <v>0.42840071249802714</v>
      </c>
      <c r="N17" s="46">
        <f t="shared" si="1"/>
        <v>91.328685667418497</v>
      </c>
      <c r="O17" s="47">
        <v>487.7</v>
      </c>
      <c r="P17" s="48"/>
      <c r="Q17" s="49" t="s">
        <v>33</v>
      </c>
    </row>
    <row r="18" spans="1:17" s="13" customFormat="1" ht="21.95" customHeight="1">
      <c r="A18" s="40"/>
      <c r="B18" s="4" t="s">
        <v>34</v>
      </c>
      <c r="C18" s="40"/>
      <c r="D18" s="40"/>
      <c r="E18" s="41">
        <v>78084</v>
      </c>
      <c r="F18" s="41">
        <v>78306</v>
      </c>
      <c r="G18" s="42">
        <v>78436</v>
      </c>
      <c r="H18" s="42">
        <v>78790</v>
      </c>
      <c r="I18" s="43">
        <v>78765</v>
      </c>
      <c r="J18" s="44">
        <f t="shared" si="2"/>
        <v>0.28430920547103122</v>
      </c>
      <c r="K18" s="44">
        <f t="shared" si="0"/>
        <v>0.16601537557786122</v>
      </c>
      <c r="L18" s="45">
        <f t="shared" si="0"/>
        <v>0.45132337192105665</v>
      </c>
      <c r="M18" s="52" t="s">
        <v>20</v>
      </c>
      <c r="N18" s="46">
        <f t="shared" si="1"/>
        <v>244.59888763636704</v>
      </c>
      <c r="O18" s="47">
        <v>322.017</v>
      </c>
      <c r="P18" s="48"/>
      <c r="Q18" s="49" t="s">
        <v>35</v>
      </c>
    </row>
    <row r="19" spans="1:17" s="13" customFormat="1" ht="21.95" customHeight="1">
      <c r="A19" s="40"/>
      <c r="B19" s="4" t="s">
        <v>36</v>
      </c>
      <c r="C19" s="40"/>
      <c r="D19" s="40"/>
      <c r="E19" s="41">
        <v>100874</v>
      </c>
      <c r="F19" s="41">
        <v>101082</v>
      </c>
      <c r="G19" s="42">
        <v>101108</v>
      </c>
      <c r="H19" s="42">
        <v>101270</v>
      </c>
      <c r="I19" s="43">
        <v>101214</v>
      </c>
      <c r="J19" s="44">
        <f t="shared" si="2"/>
        <v>0.20619783095743205</v>
      </c>
      <c r="K19" s="52" t="s">
        <v>20</v>
      </c>
      <c r="L19" s="45">
        <f>(H19-G19)/G19*100</f>
        <v>0.16022471021086362</v>
      </c>
      <c r="M19" s="45">
        <f>(I19-H19)/H19*100</f>
        <v>-5.5297718969092524E-2</v>
      </c>
      <c r="N19" s="46">
        <f t="shared" si="1"/>
        <v>211.87774754029726</v>
      </c>
      <c r="O19" s="47">
        <v>477.7</v>
      </c>
      <c r="P19" s="48"/>
      <c r="Q19" s="49" t="s">
        <v>37</v>
      </c>
    </row>
    <row r="20" spans="1:17" s="13" customFormat="1" ht="21.95" customHeight="1">
      <c r="A20" s="40"/>
      <c r="B20" s="4" t="s">
        <v>38</v>
      </c>
      <c r="C20" s="40"/>
      <c r="D20" s="40"/>
      <c r="E20" s="41">
        <v>19874</v>
      </c>
      <c r="F20" s="41">
        <v>19917</v>
      </c>
      <c r="G20" s="42">
        <v>19809</v>
      </c>
      <c r="H20" s="42">
        <v>19907</v>
      </c>
      <c r="I20" s="43">
        <v>19981</v>
      </c>
      <c r="J20" s="44">
        <f t="shared" si="2"/>
        <v>0.21636308745094096</v>
      </c>
      <c r="K20" s="44">
        <f t="shared" si="0"/>
        <v>-0.5422503389064619</v>
      </c>
      <c r="L20" s="45">
        <f t="shared" si="0"/>
        <v>0.49472462012216667</v>
      </c>
      <c r="M20" s="45">
        <f t="shared" si="0"/>
        <v>0.37172853770030639</v>
      </c>
      <c r="N20" s="46">
        <f t="shared" si="1"/>
        <v>115.49710982658959</v>
      </c>
      <c r="O20" s="47">
        <v>173</v>
      </c>
      <c r="P20" s="48"/>
      <c r="Q20" s="49" t="s">
        <v>39</v>
      </c>
    </row>
    <row r="21" spans="1:17" s="13" customFormat="1" ht="21.95" customHeight="1">
      <c r="A21" s="40"/>
      <c r="B21" s="4" t="s">
        <v>40</v>
      </c>
      <c r="C21" s="40"/>
      <c r="D21" s="40"/>
      <c r="E21" s="41">
        <v>87129</v>
      </c>
      <c r="F21" s="41">
        <v>87258</v>
      </c>
      <c r="G21" s="42">
        <v>87112</v>
      </c>
      <c r="H21" s="42">
        <v>87414</v>
      </c>
      <c r="I21" s="43">
        <v>87294</v>
      </c>
      <c r="J21" s="44">
        <f t="shared" si="2"/>
        <v>0.14805633026891163</v>
      </c>
      <c r="K21" s="44">
        <f t="shared" si="0"/>
        <v>-0.16731990190011231</v>
      </c>
      <c r="L21" s="45">
        <f t="shared" si="0"/>
        <v>0.34668013591698044</v>
      </c>
      <c r="M21" s="45">
        <f t="shared" si="0"/>
        <v>-0.1372777815910495</v>
      </c>
      <c r="N21" s="46">
        <f t="shared" si="1"/>
        <v>100.00458242639478</v>
      </c>
      <c r="O21" s="47">
        <v>872.9</v>
      </c>
      <c r="P21" s="48"/>
      <c r="Q21" s="49" t="s">
        <v>41</v>
      </c>
    </row>
    <row r="22" spans="1:17" s="13" customFormat="1" ht="21.95" customHeight="1">
      <c r="A22" s="40"/>
      <c r="B22" s="4" t="s">
        <v>42</v>
      </c>
      <c r="C22" s="40"/>
      <c r="D22" s="54"/>
      <c r="E22" s="41">
        <v>29314</v>
      </c>
      <c r="F22" s="41">
        <v>29314</v>
      </c>
      <c r="G22" s="42">
        <v>29434</v>
      </c>
      <c r="H22" s="42">
        <v>29537</v>
      </c>
      <c r="I22" s="43">
        <v>29554</v>
      </c>
      <c r="J22" s="52" t="s">
        <v>20</v>
      </c>
      <c r="K22" s="44">
        <f t="shared" si="0"/>
        <v>0.40936071501671556</v>
      </c>
      <c r="L22" s="45">
        <f t="shared" si="0"/>
        <v>0.34993544880070665</v>
      </c>
      <c r="M22" s="45">
        <f t="shared" si="0"/>
        <v>5.7554931103361885E-2</v>
      </c>
      <c r="N22" s="46">
        <f t="shared" si="1"/>
        <v>156.31330360873545</v>
      </c>
      <c r="O22" s="47">
        <v>189.06899999999999</v>
      </c>
      <c r="P22" s="55"/>
      <c r="Q22" s="49" t="s">
        <v>43</v>
      </c>
    </row>
    <row r="23" spans="1:17" s="13" customFormat="1" ht="21.95" customHeight="1">
      <c r="A23" s="40"/>
      <c r="B23" s="4" t="s">
        <v>44</v>
      </c>
      <c r="C23" s="40"/>
      <c r="D23" s="54"/>
      <c r="E23" s="41">
        <v>42344</v>
      </c>
      <c r="F23" s="41">
        <v>42389</v>
      </c>
      <c r="G23" s="42">
        <v>42081</v>
      </c>
      <c r="H23" s="42">
        <v>42094</v>
      </c>
      <c r="I23" s="43">
        <v>42142</v>
      </c>
      <c r="J23" s="44">
        <f t="shared" si="2"/>
        <v>0.10627243529189496</v>
      </c>
      <c r="K23" s="44">
        <f t="shared" si="0"/>
        <v>-0.72660359999056368</v>
      </c>
      <c r="L23" s="52" t="s">
        <v>20</v>
      </c>
      <c r="M23" s="45">
        <f>(I23-H23)/H23*100</f>
        <v>0.11403050315959519</v>
      </c>
      <c r="N23" s="46">
        <f t="shared" si="1"/>
        <v>148.59661495063469</v>
      </c>
      <c r="O23" s="47">
        <v>283.60000000000002</v>
      </c>
      <c r="P23" s="55"/>
      <c r="Q23" s="49" t="s">
        <v>45</v>
      </c>
    </row>
    <row r="24" spans="1:17" s="1" customFormat="1" ht="25.5" customHeight="1">
      <c r="B24" s="1" t="s">
        <v>0</v>
      </c>
      <c r="C24" s="2">
        <v>1.1000000000000001</v>
      </c>
      <c r="D24" s="1" t="s">
        <v>46</v>
      </c>
    </row>
    <row r="25" spans="1:17" s="1" customFormat="1" ht="23.85" customHeight="1">
      <c r="B25" s="1" t="s">
        <v>2</v>
      </c>
      <c r="C25" s="2">
        <v>1.1000000000000001</v>
      </c>
      <c r="D25" s="1" t="s">
        <v>47</v>
      </c>
    </row>
    <row r="26" spans="1:17" ht="10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s="13" customFormat="1" ht="23.1" customHeight="1">
      <c r="A27" s="5" t="s">
        <v>4</v>
      </c>
      <c r="B27" s="5"/>
      <c r="C27" s="5"/>
      <c r="D27" s="6"/>
      <c r="E27" s="7" t="s">
        <v>5</v>
      </c>
      <c r="F27" s="8"/>
      <c r="G27" s="8"/>
      <c r="H27" s="8"/>
      <c r="I27" s="8"/>
      <c r="J27" s="7" t="s">
        <v>6</v>
      </c>
      <c r="K27" s="8"/>
      <c r="L27" s="8"/>
      <c r="M27" s="9"/>
      <c r="N27" s="10" t="s">
        <v>7</v>
      </c>
      <c r="O27" s="11"/>
      <c r="P27" s="12" t="s">
        <v>8</v>
      </c>
      <c r="Q27" s="5"/>
    </row>
    <row r="28" spans="1:17" s="13" customFormat="1" ht="23.1" customHeight="1">
      <c r="A28" s="14"/>
      <c r="B28" s="14"/>
      <c r="C28" s="14"/>
      <c r="D28" s="15"/>
      <c r="E28" s="16" t="s">
        <v>9</v>
      </c>
      <c r="F28" s="17"/>
      <c r="G28" s="17"/>
      <c r="H28" s="17"/>
      <c r="I28" s="17"/>
      <c r="J28" s="16" t="s">
        <v>10</v>
      </c>
      <c r="K28" s="17"/>
      <c r="L28" s="17"/>
      <c r="M28" s="18"/>
      <c r="N28" s="19" t="s">
        <v>11</v>
      </c>
      <c r="O28" s="20"/>
      <c r="P28" s="21"/>
      <c r="Q28" s="22"/>
    </row>
    <row r="29" spans="1:17" s="13" customFormat="1" ht="23.1" customHeight="1">
      <c r="A29" s="14"/>
      <c r="B29" s="14"/>
      <c r="C29" s="14"/>
      <c r="D29" s="15"/>
      <c r="E29" s="23">
        <v>2552</v>
      </c>
      <c r="F29" s="23">
        <v>2553</v>
      </c>
      <c r="G29" s="23">
        <v>2554</v>
      </c>
      <c r="H29" s="23">
        <v>2555</v>
      </c>
      <c r="I29" s="23">
        <v>2556</v>
      </c>
      <c r="J29" s="24">
        <v>2553</v>
      </c>
      <c r="K29" s="24">
        <v>2554</v>
      </c>
      <c r="L29" s="24">
        <v>2555</v>
      </c>
      <c r="M29" s="24">
        <v>2556</v>
      </c>
      <c r="N29" s="19" t="s">
        <v>12</v>
      </c>
      <c r="O29" s="20"/>
      <c r="P29" s="21"/>
      <c r="Q29" s="22"/>
    </row>
    <row r="30" spans="1:17" s="13" customFormat="1" ht="23.1" customHeight="1">
      <c r="A30" s="14"/>
      <c r="B30" s="14"/>
      <c r="C30" s="14"/>
      <c r="D30" s="15"/>
      <c r="E30" s="25">
        <v>2009</v>
      </c>
      <c r="F30" s="25">
        <v>2010</v>
      </c>
      <c r="G30" s="25">
        <v>2011</v>
      </c>
      <c r="H30" s="25">
        <v>2012</v>
      </c>
      <c r="I30" s="25">
        <v>2013</v>
      </c>
      <c r="J30" s="25">
        <v>2010</v>
      </c>
      <c r="K30" s="25">
        <v>2011</v>
      </c>
      <c r="L30" s="25">
        <v>2012</v>
      </c>
      <c r="M30" s="25">
        <v>2013</v>
      </c>
      <c r="N30" s="19" t="s">
        <v>13</v>
      </c>
      <c r="O30" s="20"/>
      <c r="P30" s="21"/>
      <c r="Q30" s="22"/>
    </row>
    <row r="31" spans="1:17" s="13" customFormat="1" ht="23.1" customHeight="1">
      <c r="A31" s="26"/>
      <c r="B31" s="26"/>
      <c r="C31" s="26"/>
      <c r="D31" s="27"/>
      <c r="E31" s="28"/>
      <c r="F31" s="29"/>
      <c r="G31" s="29"/>
      <c r="H31" s="29"/>
      <c r="I31" s="29"/>
      <c r="J31" s="28"/>
      <c r="K31" s="28"/>
      <c r="L31" s="28"/>
      <c r="M31" s="28"/>
      <c r="N31" s="28" t="s">
        <v>14</v>
      </c>
      <c r="O31" s="20"/>
      <c r="P31" s="30"/>
      <c r="Q31" s="26"/>
    </row>
    <row r="32" spans="1:17" s="13" customFormat="1" ht="22.7" customHeight="1">
      <c r="A32" s="40"/>
      <c r="B32" s="4" t="s">
        <v>48</v>
      </c>
      <c r="C32" s="40"/>
      <c r="D32" s="54"/>
      <c r="E32" s="56">
        <v>78573</v>
      </c>
      <c r="F32" s="56">
        <v>78813</v>
      </c>
      <c r="G32" s="57">
        <v>77816</v>
      </c>
      <c r="H32" s="57">
        <v>78013</v>
      </c>
      <c r="I32" s="43">
        <v>78086</v>
      </c>
      <c r="J32" s="44">
        <f t="shared" ref="J32:M43" si="3">(F32-E32)/E32*100</f>
        <v>0.30544843648581571</v>
      </c>
      <c r="K32" s="44">
        <f t="shared" si="3"/>
        <v>-1.2650197302475481</v>
      </c>
      <c r="L32" s="44">
        <f t="shared" si="3"/>
        <v>0.25316130358795108</v>
      </c>
      <c r="M32" s="44">
        <f t="shared" si="3"/>
        <v>9.357414789842719E-2</v>
      </c>
      <c r="N32" s="46">
        <f t="shared" ref="N32:N43" si="4">I32/O32</f>
        <v>151.76947118001024</v>
      </c>
      <c r="O32" s="47">
        <v>514.50400000000002</v>
      </c>
      <c r="P32" s="55"/>
      <c r="Q32" s="49" t="s">
        <v>49</v>
      </c>
    </row>
    <row r="33" spans="1:22" s="13" customFormat="1" ht="23.1" customHeight="1">
      <c r="A33" s="40"/>
      <c r="B33" s="4" t="s">
        <v>50</v>
      </c>
      <c r="C33" s="40"/>
      <c r="D33" s="54"/>
      <c r="E33" s="56">
        <v>71743</v>
      </c>
      <c r="F33" s="56">
        <v>71918</v>
      </c>
      <c r="G33" s="57">
        <v>71621</v>
      </c>
      <c r="H33" s="57">
        <v>71972</v>
      </c>
      <c r="I33" s="43">
        <v>72085</v>
      </c>
      <c r="J33" s="44">
        <f t="shared" si="3"/>
        <v>0.24392623670602009</v>
      </c>
      <c r="K33" s="44">
        <f t="shared" si="3"/>
        <v>-0.41297032731722239</v>
      </c>
      <c r="L33" s="44">
        <f t="shared" si="3"/>
        <v>0.49007972522025661</v>
      </c>
      <c r="M33" s="44">
        <f t="shared" si="3"/>
        <v>0.157005502139721</v>
      </c>
      <c r="N33" s="46">
        <f t="shared" si="4"/>
        <v>115.96685971685972</v>
      </c>
      <c r="O33" s="58">
        <v>621.6</v>
      </c>
      <c r="P33" s="55"/>
      <c r="Q33" s="49" t="s">
        <v>51</v>
      </c>
    </row>
    <row r="34" spans="1:22" s="13" customFormat="1" ht="23.1" customHeight="1">
      <c r="A34" s="40"/>
      <c r="B34" s="4" t="s">
        <v>52</v>
      </c>
      <c r="C34" s="40"/>
      <c r="D34" s="54"/>
      <c r="E34" s="56">
        <v>71868</v>
      </c>
      <c r="F34" s="56">
        <v>71963</v>
      </c>
      <c r="G34" s="57">
        <v>71681</v>
      </c>
      <c r="H34" s="57">
        <v>71768</v>
      </c>
      <c r="I34" s="43">
        <v>71738</v>
      </c>
      <c r="J34" s="44">
        <f t="shared" si="3"/>
        <v>0.13218678688707075</v>
      </c>
      <c r="K34" s="44">
        <f t="shared" si="3"/>
        <v>-0.39186804330002917</v>
      </c>
      <c r="L34" s="44">
        <f t="shared" si="3"/>
        <v>0.12137107462228484</v>
      </c>
      <c r="M34" s="52" t="s">
        <v>20</v>
      </c>
      <c r="N34" s="46">
        <f t="shared" si="4"/>
        <v>97.493289844732104</v>
      </c>
      <c r="O34" s="47">
        <v>735.82500000000005</v>
      </c>
      <c r="P34" s="55"/>
      <c r="Q34" s="49" t="s">
        <v>53</v>
      </c>
    </row>
    <row r="35" spans="1:22" s="13" customFormat="1" ht="23.1" customHeight="1">
      <c r="A35" s="40"/>
      <c r="B35" s="4" t="s">
        <v>54</v>
      </c>
      <c r="C35" s="40"/>
      <c r="D35" s="54"/>
      <c r="E35" s="56">
        <v>48673</v>
      </c>
      <c r="F35" s="56">
        <v>48758</v>
      </c>
      <c r="G35" s="57">
        <v>48619</v>
      </c>
      <c r="H35" s="57">
        <v>48810</v>
      </c>
      <c r="I35" s="43">
        <v>48853</v>
      </c>
      <c r="J35" s="44">
        <f t="shared" si="3"/>
        <v>0.17463480779898508</v>
      </c>
      <c r="K35" s="44">
        <f t="shared" si="3"/>
        <v>-0.285081422535789</v>
      </c>
      <c r="L35" s="44">
        <f t="shared" si="3"/>
        <v>0.39285053168514361</v>
      </c>
      <c r="M35" s="44">
        <f t="shared" si="3"/>
        <v>8.8096701495595175E-2</v>
      </c>
      <c r="N35" s="46">
        <f t="shared" si="4"/>
        <v>120.83353945090279</v>
      </c>
      <c r="O35" s="47">
        <v>404.3</v>
      </c>
      <c r="P35" s="55"/>
      <c r="Q35" s="49" t="s">
        <v>55</v>
      </c>
    </row>
    <row r="36" spans="1:22" s="13" customFormat="1" ht="23.1" customHeight="1">
      <c r="A36" s="40"/>
      <c r="B36" s="4" t="s">
        <v>56</v>
      </c>
      <c r="C36" s="40"/>
      <c r="D36" s="54"/>
      <c r="E36" s="56">
        <v>37555</v>
      </c>
      <c r="F36" s="56">
        <v>37814</v>
      </c>
      <c r="G36" s="57">
        <v>37752</v>
      </c>
      <c r="H36" s="57">
        <v>38001</v>
      </c>
      <c r="I36" s="43">
        <v>38207</v>
      </c>
      <c r="J36" s="44">
        <f t="shared" si="3"/>
        <v>0.68965517241379315</v>
      </c>
      <c r="K36" s="44">
        <f t="shared" si="3"/>
        <v>-0.16396043793304066</v>
      </c>
      <c r="L36" s="44">
        <f t="shared" si="3"/>
        <v>0.65956770502225048</v>
      </c>
      <c r="M36" s="44">
        <f t="shared" si="3"/>
        <v>0.5420909976053262</v>
      </c>
      <c r="N36" s="46">
        <f t="shared" si="4"/>
        <v>115.81388299484694</v>
      </c>
      <c r="O36" s="47">
        <v>329.9</v>
      </c>
      <c r="P36" s="55"/>
      <c r="Q36" s="49" t="s">
        <v>57</v>
      </c>
    </row>
    <row r="37" spans="1:22" s="13" customFormat="1" ht="23.1" customHeight="1">
      <c r="A37" s="40"/>
      <c r="B37" s="4" t="s">
        <v>58</v>
      </c>
      <c r="C37" s="40"/>
      <c r="D37" s="54"/>
      <c r="E37" s="56">
        <v>22474</v>
      </c>
      <c r="F37" s="56">
        <v>22557</v>
      </c>
      <c r="G37" s="57">
        <v>22617</v>
      </c>
      <c r="H37" s="57">
        <v>22711</v>
      </c>
      <c r="I37" s="43">
        <v>22808</v>
      </c>
      <c r="J37" s="44">
        <f t="shared" si="3"/>
        <v>0.36931565364421109</v>
      </c>
      <c r="K37" s="44">
        <f t="shared" si="3"/>
        <v>0.26599281819390874</v>
      </c>
      <c r="L37" s="44">
        <f t="shared" si="3"/>
        <v>0.41561657160542953</v>
      </c>
      <c r="M37" s="44">
        <f t="shared" si="3"/>
        <v>0.42710580775835499</v>
      </c>
      <c r="N37" s="46">
        <f t="shared" si="4"/>
        <v>80.14054813773717</v>
      </c>
      <c r="O37" s="47">
        <v>284.60000000000002</v>
      </c>
      <c r="P37" s="55"/>
      <c r="Q37" s="49" t="s">
        <v>59</v>
      </c>
    </row>
    <row r="38" spans="1:22" s="13" customFormat="1" ht="23.1" customHeight="1">
      <c r="A38" s="40"/>
      <c r="B38" s="4" t="s">
        <v>60</v>
      </c>
      <c r="C38" s="40"/>
      <c r="D38" s="54"/>
      <c r="E38" s="56">
        <v>23710</v>
      </c>
      <c r="F38" s="56">
        <v>23722</v>
      </c>
      <c r="G38" s="57">
        <v>23710</v>
      </c>
      <c r="H38" s="57">
        <v>23708</v>
      </c>
      <c r="I38" s="43">
        <v>23647</v>
      </c>
      <c r="J38" s="44">
        <f t="shared" si="3"/>
        <v>5.0611556305356388E-2</v>
      </c>
      <c r="K38" s="44">
        <f t="shared" si="3"/>
        <v>-5.0585953966781887E-2</v>
      </c>
      <c r="L38" s="52" t="s">
        <v>20</v>
      </c>
      <c r="M38" s="44">
        <f>(I38-H38)/H38*100</f>
        <v>-0.25729711489792478</v>
      </c>
      <c r="N38" s="46">
        <f t="shared" si="4"/>
        <v>202.630676949443</v>
      </c>
      <c r="O38" s="47">
        <v>116.7</v>
      </c>
      <c r="P38" s="55"/>
      <c r="Q38" s="49" t="s">
        <v>61</v>
      </c>
    </row>
    <row r="39" spans="1:22" s="13" customFormat="1" ht="23.1" customHeight="1">
      <c r="A39" s="40"/>
      <c r="B39" s="4" t="s">
        <v>62</v>
      </c>
      <c r="C39" s="40"/>
      <c r="D39" s="54"/>
      <c r="E39" s="56">
        <v>25465</v>
      </c>
      <c r="F39" s="56">
        <v>25461</v>
      </c>
      <c r="G39" s="57">
        <v>25476</v>
      </c>
      <c r="H39" s="57">
        <v>25551</v>
      </c>
      <c r="I39" s="43">
        <v>25487</v>
      </c>
      <c r="J39" s="52" t="s">
        <v>20</v>
      </c>
      <c r="K39" s="44">
        <f t="shared" si="3"/>
        <v>5.8913632614587014E-2</v>
      </c>
      <c r="L39" s="44">
        <f>(H39-G39)/G39*100</f>
        <v>0.29439472444653791</v>
      </c>
      <c r="M39" s="44">
        <f>(I39-H39)/H39*100</f>
        <v>-0.25047943329028222</v>
      </c>
      <c r="N39" s="46">
        <f t="shared" si="4"/>
        <v>106.71875523397983</v>
      </c>
      <c r="O39" s="47">
        <v>238.82400000000001</v>
      </c>
      <c r="P39" s="55"/>
      <c r="Q39" s="49" t="s">
        <v>63</v>
      </c>
    </row>
    <row r="40" spans="1:22" s="13" customFormat="1" ht="23.1" customHeight="1">
      <c r="A40" s="59"/>
      <c r="B40" s="3" t="s">
        <v>64</v>
      </c>
      <c r="C40" s="59"/>
      <c r="D40" s="54"/>
      <c r="E40" s="56">
        <v>23495</v>
      </c>
      <c r="F40" s="56">
        <v>23595</v>
      </c>
      <c r="G40" s="57">
        <v>23533</v>
      </c>
      <c r="H40" s="57">
        <v>23707</v>
      </c>
      <c r="I40" s="43">
        <v>23798</v>
      </c>
      <c r="J40" s="44">
        <f t="shared" si="3"/>
        <v>0.42562247286656735</v>
      </c>
      <c r="K40" s="44">
        <f t="shared" si="3"/>
        <v>-0.26276753549480819</v>
      </c>
      <c r="L40" s="44">
        <f t="shared" si="3"/>
        <v>0.73938724344537454</v>
      </c>
      <c r="M40" s="44">
        <f t="shared" si="3"/>
        <v>0.38385287046020167</v>
      </c>
      <c r="N40" s="46">
        <f t="shared" si="4"/>
        <v>149.76714915040907</v>
      </c>
      <c r="O40" s="47">
        <v>158.9</v>
      </c>
      <c r="P40" s="55"/>
      <c r="Q40" s="49" t="s">
        <v>65</v>
      </c>
    </row>
    <row r="41" spans="1:22" s="13" customFormat="1" ht="23.1" customHeight="1">
      <c r="A41" s="59"/>
      <c r="B41" s="3" t="s">
        <v>66</v>
      </c>
      <c r="C41" s="59"/>
      <c r="D41" s="54"/>
      <c r="E41" s="56">
        <v>32275</v>
      </c>
      <c r="F41" s="56">
        <v>32414</v>
      </c>
      <c r="G41" s="57">
        <v>32464</v>
      </c>
      <c r="H41" s="57">
        <v>32685</v>
      </c>
      <c r="I41" s="43">
        <v>32717</v>
      </c>
      <c r="J41" s="44">
        <f t="shared" si="3"/>
        <v>0.43067389620449265</v>
      </c>
      <c r="K41" s="44">
        <f t="shared" si="3"/>
        <v>0.15425433454680076</v>
      </c>
      <c r="L41" s="44">
        <f t="shared" si="3"/>
        <v>0.68075406604238542</v>
      </c>
      <c r="M41" s="44">
        <f t="shared" si="3"/>
        <v>9.7904237417775736E-2</v>
      </c>
      <c r="N41" s="46">
        <f t="shared" si="4"/>
        <v>159.43957115009746</v>
      </c>
      <c r="O41" s="47">
        <v>205.2</v>
      </c>
      <c r="P41" s="55"/>
      <c r="Q41" s="49" t="s">
        <v>67</v>
      </c>
    </row>
    <row r="42" spans="1:22" s="13" customFormat="1" ht="23.1" customHeight="1">
      <c r="A42" s="59"/>
      <c r="B42" s="3" t="s">
        <v>68</v>
      </c>
      <c r="C42" s="59"/>
      <c r="D42" s="54"/>
      <c r="E42" s="56">
        <v>26262</v>
      </c>
      <c r="F42" s="56">
        <v>26367</v>
      </c>
      <c r="G42" s="57">
        <v>26349</v>
      </c>
      <c r="H42" s="57">
        <v>26431</v>
      </c>
      <c r="I42" s="43">
        <v>26485</v>
      </c>
      <c r="J42" s="44">
        <f t="shared" si="3"/>
        <v>0.39981722641078365</v>
      </c>
      <c r="K42" s="44">
        <f t="shared" si="3"/>
        <v>-6.826715212197064E-2</v>
      </c>
      <c r="L42" s="44">
        <f>(H42-G42)/G42*100</f>
        <v>0.31120725644236974</v>
      </c>
      <c r="M42" s="44">
        <f>(I42-H42)/H42*100</f>
        <v>0.20430555030078318</v>
      </c>
      <c r="N42" s="46">
        <f t="shared" si="4"/>
        <v>145.52197802197801</v>
      </c>
      <c r="O42" s="47">
        <v>182</v>
      </c>
      <c r="P42" s="55"/>
      <c r="Q42" s="49" t="s">
        <v>69</v>
      </c>
    </row>
    <row r="43" spans="1:22" s="13" customFormat="1" ht="23.1" customHeight="1">
      <c r="A43" s="60"/>
      <c r="B43" s="61" t="s">
        <v>70</v>
      </c>
      <c r="C43" s="60"/>
      <c r="D43" s="62"/>
      <c r="E43" s="63">
        <v>19896</v>
      </c>
      <c r="F43" s="63">
        <v>19939</v>
      </c>
      <c r="G43" s="63">
        <v>19775</v>
      </c>
      <c r="H43" s="64">
        <v>19837</v>
      </c>
      <c r="I43" s="65">
        <v>19926</v>
      </c>
      <c r="J43" s="66">
        <f t="shared" si="3"/>
        <v>0.21612384398874146</v>
      </c>
      <c r="K43" s="66">
        <f t="shared" si="3"/>
        <v>-0.82250865138672957</v>
      </c>
      <c r="L43" s="66">
        <f t="shared" si="3"/>
        <v>0.31352718078381792</v>
      </c>
      <c r="M43" s="66">
        <f t="shared" si="3"/>
        <v>0.44865655088975148</v>
      </c>
      <c r="N43" s="67">
        <f t="shared" si="4"/>
        <v>69.671328671328666</v>
      </c>
      <c r="O43" s="68">
        <v>286</v>
      </c>
      <c r="P43" s="69"/>
      <c r="Q43" s="70" t="s">
        <v>71</v>
      </c>
    </row>
    <row r="44" spans="1:22" s="13" customFormat="1" ht="9.75" customHeight="1">
      <c r="F44" s="39"/>
      <c r="G44" s="39"/>
      <c r="H44" s="39"/>
      <c r="I44" s="39"/>
    </row>
    <row r="45" spans="1:22" s="40" customFormat="1" ht="19.5" customHeight="1">
      <c r="A45" s="71"/>
      <c r="D45" s="72" t="s">
        <v>72</v>
      </c>
      <c r="E45" s="71" t="s">
        <v>73</v>
      </c>
      <c r="H45" s="73" t="s">
        <v>74</v>
      </c>
      <c r="I45" s="74" t="s">
        <v>75</v>
      </c>
      <c r="J45" s="75"/>
      <c r="K45" s="75"/>
      <c r="L45" s="75"/>
      <c r="M45" s="75"/>
      <c r="P45" s="75"/>
      <c r="U45" s="59"/>
      <c r="V45" s="59"/>
    </row>
    <row r="46" spans="1:22" s="40" customFormat="1" ht="18" customHeight="1">
      <c r="F46" s="76"/>
      <c r="G46" s="76"/>
      <c r="H46" s="76"/>
      <c r="I46" s="76"/>
      <c r="J46" s="75"/>
      <c r="K46" s="75"/>
      <c r="L46" s="75"/>
      <c r="M46" s="75"/>
      <c r="P46" s="75"/>
      <c r="U46" s="59"/>
      <c r="V46" s="59"/>
    </row>
    <row r="47" spans="1:22">
      <c r="F47" s="77"/>
      <c r="G47" s="77"/>
      <c r="H47" s="77"/>
      <c r="I47" s="77"/>
    </row>
    <row r="48" spans="1:22">
      <c r="F48" s="77"/>
      <c r="G48" s="77"/>
      <c r="H48" s="77"/>
      <c r="I48" s="77"/>
    </row>
    <row r="49" spans="6:9">
      <c r="F49" s="77"/>
      <c r="G49" s="77"/>
      <c r="H49" s="77"/>
      <c r="I49" s="77"/>
    </row>
  </sheetData>
  <mergeCells count="14">
    <mergeCell ref="A9:D9"/>
    <mergeCell ref="P9:Q9"/>
    <mergeCell ref="A27:D31"/>
    <mergeCell ref="E27:I27"/>
    <mergeCell ref="J27:M27"/>
    <mergeCell ref="P27:Q31"/>
    <mergeCell ref="E28:I28"/>
    <mergeCell ref="J28:M28"/>
    <mergeCell ref="A4:D8"/>
    <mergeCell ref="E4:I4"/>
    <mergeCell ref="J4:M4"/>
    <mergeCell ref="P4:Q8"/>
    <mergeCell ref="E5:I5"/>
    <mergeCell ref="J5:M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2015-05-18T06:50:24Z</cp:lastPrinted>
  <dcterms:created xsi:type="dcterms:W3CDTF">2015-05-18T06:49:58Z</dcterms:created>
  <dcterms:modified xsi:type="dcterms:W3CDTF">2015-05-18T06:51:41Z</dcterms:modified>
</cp:coreProperties>
</file>