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1 " sheetId="1" r:id="rId1"/>
  </sheets>
  <definedNames>
    <definedName name="_xlnm.Print_Area" localSheetId="0">'T-19.1 '!$A$1:$T$53</definedName>
  </definedNames>
  <calcPr calcId="145621"/>
</workbook>
</file>

<file path=xl/calcChain.xml><?xml version="1.0" encoding="utf-8"?>
<calcChain xmlns="http://schemas.openxmlformats.org/spreadsheetml/2006/main">
  <c r="N49" i="1" l="1"/>
  <c r="K49" i="1"/>
  <c r="N48" i="1"/>
  <c r="K48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N25" i="1"/>
  <c r="K25" i="1"/>
  <c r="N24" i="1"/>
  <c r="K24" i="1"/>
  <c r="N23" i="1"/>
  <c r="K23" i="1"/>
  <c r="N22" i="1"/>
  <c r="K22" i="1"/>
  <c r="N21" i="1"/>
  <c r="K21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V11" i="1"/>
  <c r="N11" i="1"/>
  <c r="K11" i="1"/>
  <c r="M9" i="1"/>
  <c r="N9" i="1" s="1"/>
  <c r="J9" i="1"/>
  <c r="K9" i="1" s="1"/>
  <c r="H9" i="1"/>
  <c r="F9" i="1"/>
</calcChain>
</file>

<file path=xl/sharedStrings.xml><?xml version="1.0" encoding="utf-8"?>
<sst xmlns="http://schemas.openxmlformats.org/spreadsheetml/2006/main" count="136" uniqueCount="86">
  <si>
    <t>ตาราง</t>
  </si>
  <si>
    <t xml:space="preserve">ปริมาณน้ำที่นำไปใช้งานได้จากอ่างเก็บน้ำขนาดใหญ่ จำแนกเป็นรายภาค และเขื่อน พ.ศ. 2554- 2555 </t>
  </si>
  <si>
    <t>TABLE</t>
  </si>
  <si>
    <t>THE EFFECTIVE STORAGE CAPACITY FROM RESERVOIRS BY REGION AND DAM: 2011 - 2012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</si>
  <si>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</si>
  <si>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ปริมาณน้ำที่นำไปใช้งานได้  Effective storage capacity</t>
  </si>
  <si>
    <t>ภาค/เขื่อน</t>
  </si>
  <si>
    <t>ความจุทั้งหมด</t>
  </si>
  <si>
    <t xml:space="preserve">ความจุใช้งานได้ </t>
  </si>
  <si>
    <t>2554 (2011)</t>
  </si>
  <si>
    <t>2555 (2012)</t>
  </si>
  <si>
    <t>Region/dam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</si>
  <si>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</si>
  <si>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</si>
  <si>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</si>
  <si>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</si>
  <si>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</si>
  <si>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</si>
  <si>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</si>
  <si>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 xml:space="preserve">       ทั่วราชอาณาจักร.......................................</t>
  </si>
  <si>
    <t>.</t>
  </si>
  <si>
    <t>Whole Kingdom</t>
  </si>
  <si>
    <t>ภาคกลาง (Central Region)</t>
  </si>
  <si>
    <t>ป่าสักชลสิทธิ์...................................................</t>
  </si>
  <si>
    <t>Pasak Chonlasittha</t>
  </si>
  <si>
    <t>แก่งกระจาน...........................................................</t>
  </si>
  <si>
    <t>Kaeng Krachan</t>
  </si>
  <si>
    <t>ศรีนครินทร์............................................................</t>
  </si>
  <si>
    <t>Srinagarindra</t>
  </si>
  <si>
    <t>วชิราลงกรณ์ (เขาแหลม)..................................................</t>
  </si>
  <si>
    <t>Khao Laem</t>
  </si>
  <si>
    <t>ปราณบุรี...............................................................</t>
  </si>
  <si>
    <t>Pran Buri</t>
  </si>
  <si>
    <t>กระเสียว......................................................................</t>
  </si>
  <si>
    <t>Krasieo</t>
  </si>
  <si>
    <t>ทับเสลา.............................................................</t>
  </si>
  <si>
    <t>Thap Salao</t>
  </si>
  <si>
    <t>บางพระ...............................................................</t>
  </si>
  <si>
    <t>Ban Phra</t>
  </si>
  <si>
    <t>หนองปลาไหล...........................................................</t>
  </si>
  <si>
    <t>Nongphalai</t>
  </si>
  <si>
    <t>ภาคเหนือ (Northern Region)</t>
  </si>
  <si>
    <t>ภูมิพล.......................................................................</t>
  </si>
  <si>
    <t>Bhumibol</t>
  </si>
  <si>
    <t>สิริกิติ์................................................................</t>
  </si>
  <si>
    <t>Sirikit</t>
  </si>
  <si>
    <t>แม่งัด.....................................................................</t>
  </si>
  <si>
    <t>Mae Ngat</t>
  </si>
  <si>
    <t>กิ่วลม...................................................................</t>
  </si>
  <si>
    <t>Kiu Lom</t>
  </si>
  <si>
    <t>แม่กวง..................................................................</t>
  </si>
  <si>
    <t>Mae Kuang</t>
  </si>
  <si>
    <t>ปริมาณน้ำที่นำไปใช้งานได้จากอ่างเก็บน้ำขนาดใหญ่ จำแนกเป็นรายภาค และเขื่อน พ.ศ. 2554 - 2555 (ต่อ)</t>
  </si>
  <si>
    <t>THE EFFECTIVE STORAGE CAPACITY FROM RESERVOIRS BY REGION AND DAM: 2011   - 2012(Contd.)</t>
  </si>
  <si>
    <t xml:space="preserve">ความจุทั้งหมด </t>
  </si>
  <si>
    <t>ความจุใช้งานได้</t>
  </si>
  <si>
    <t>ภาคตะวันออกเฉียงเหนือ (Northeastern Region)</t>
  </si>
  <si>
    <t>ลำปาว................................................................</t>
  </si>
  <si>
    <t>Lam Pao</t>
  </si>
  <si>
    <t>ลำตะคอง.................................................................</t>
  </si>
  <si>
    <t>Lam Takhong</t>
  </si>
  <si>
    <t>ลำพระเพลิง...........................................................</t>
  </si>
  <si>
    <t>Lam Phra Phloeng</t>
  </si>
  <si>
    <t>น้ำอุน....................................................................</t>
  </si>
  <si>
    <t>Nam Un</t>
  </si>
  <si>
    <t>อุบลรัตน์...............................................................</t>
  </si>
  <si>
    <t>Ubol Ratana</t>
  </si>
  <si>
    <t>สิรินธร...........................................................</t>
  </si>
  <si>
    <t>Sirindhorn</t>
  </si>
  <si>
    <t>จุฬาภรณ์......................................................................</t>
  </si>
  <si>
    <t>Chulabhom</t>
  </si>
  <si>
    <t>ห้วยหลวง.............................................................</t>
  </si>
  <si>
    <t>Huai Luang</t>
  </si>
  <si>
    <t>ลำนางรอง...................................................................</t>
  </si>
  <si>
    <t>Lam Nang Rong</t>
  </si>
  <si>
    <t>มูลบน....................................................................</t>
  </si>
  <si>
    <t>Upper Muum</t>
  </si>
  <si>
    <t>น้ำพุง...................................................................</t>
  </si>
  <si>
    <t>Nam Pung</t>
  </si>
  <si>
    <t>ภาคใต้ (Southern Region)</t>
  </si>
  <si>
    <t>รัชชประภา..........................................................</t>
  </si>
  <si>
    <t>Rajjaprabha</t>
  </si>
  <si>
    <t>บางลาง..............................................................</t>
  </si>
  <si>
    <t>Bang Rang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</si>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</sst>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\ "/>
    <numFmt numFmtId="191" formatCode="#,##0.0"/>
  </numFmts>
  <fonts count="22" x14ac:knownFonts="1"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3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sz val="10"/>
      <color indexed="9"/>
      <name val="TH SarabunPSK"/>
      <family val="2"/>
    </font>
    <font>
      <b/>
      <sz val="12"/>
      <color indexed="9"/>
      <name val="TH SarabunPSK"/>
      <family val="2"/>
    </font>
    <font>
      <b/>
      <sz val="12"/>
      <name val="TH SarabunPSK"/>
      <family val="2"/>
    </font>
    <font>
      <b/>
      <sz val="11.5"/>
      <color indexed="8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0"/>
      <color indexed="9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</cellStyleXfs>
  <cellXfs count="150">
    <xf numFmtId="0" fontId="0" fillId="0" borderId="0" xfId="0"/>
    <xf numFmtId="0" fontId="2" fillId="2" borderId="0" xfId="1" applyFont="1" applyFill="1"/>
    <xf numFmtId="0" fontId="3" fillId="2" borderId="0" xfId="1" applyFont="1" applyFill="1" applyAlignment="1"/>
    <xf numFmtId="187" fontId="3" fillId="2" borderId="0" xfId="1" applyNumberFormat="1" applyFont="1" applyFill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188" fontId="5" fillId="2" borderId="0" xfId="2" applyNumberFormat="1" applyFont="1" applyFill="1" applyAlignment="1">
      <alignment horizontal="center"/>
    </xf>
    <xf numFmtId="187" fontId="6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1" applyFont="1" applyFill="1" applyBorder="1"/>
    <xf numFmtId="0" fontId="2" fillId="2" borderId="0" xfId="1" applyFont="1" applyFill="1" applyBorder="1"/>
    <xf numFmtId="0" fontId="7" fillId="2" borderId="0" xfId="1" applyFont="1" applyFill="1"/>
    <xf numFmtId="0" fontId="8" fillId="2" borderId="0" xfId="1" applyFont="1" applyFill="1" applyAlignment="1"/>
    <xf numFmtId="0" fontId="8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center"/>
    </xf>
    <xf numFmtId="188" fontId="5" fillId="2" borderId="0" xfId="2" applyNumberFormat="1" applyFont="1" applyFill="1" applyAlignment="1">
      <alignment horizontal="center" vertical="center"/>
    </xf>
    <xf numFmtId="187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7" fillId="2" borderId="0" xfId="1" applyFont="1" applyFill="1" applyBorder="1"/>
    <xf numFmtId="0" fontId="6" fillId="2" borderId="0" xfId="1" applyFont="1" applyFill="1" applyAlignment="1">
      <alignment vertical="center"/>
    </xf>
    <xf numFmtId="0" fontId="9" fillId="2" borderId="0" xfId="1" applyFont="1" applyFill="1" applyAlignment="1">
      <alignment horizontal="right"/>
    </xf>
    <xf numFmtId="0" fontId="11" fillId="2" borderId="1" xfId="1" applyFont="1" applyFill="1" applyBorder="1"/>
    <xf numFmtId="0" fontId="11" fillId="2" borderId="1" xfId="1" applyFont="1" applyFill="1" applyBorder="1" applyAlignment="1"/>
    <xf numFmtId="188" fontId="9" fillId="2" borderId="1" xfId="2" applyNumberFormat="1" applyFont="1" applyFill="1" applyBorder="1"/>
    <xf numFmtId="0" fontId="10" fillId="2" borderId="0" xfId="1" applyFont="1" applyFill="1" applyBorder="1"/>
    <xf numFmtId="0" fontId="10" fillId="2" borderId="0" xfId="1" applyFont="1" applyFill="1" applyBorder="1" applyAlignment="1">
      <alignment horizontal="left"/>
    </xf>
    <xf numFmtId="0" fontId="11" fillId="2" borderId="0" xfId="1" applyFont="1" applyFill="1" applyBorder="1"/>
    <xf numFmtId="0" fontId="2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189" fontId="9" fillId="2" borderId="0" xfId="2" applyNumberFormat="1" applyFont="1" applyFill="1" applyBorder="1" applyAlignment="1">
      <alignment horizontal="right" vertical="center"/>
    </xf>
    <xf numFmtId="189" fontId="9" fillId="2" borderId="0" xfId="2" applyNumberFormat="1" applyFont="1" applyFill="1" applyBorder="1" applyAlignment="1">
      <alignment vertical="center"/>
    </xf>
    <xf numFmtId="188" fontId="9" fillId="2" borderId="0" xfId="2" applyNumberFormat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188" fontId="9" fillId="2" borderId="0" xfId="2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189" fontId="9" fillId="2" borderId="0" xfId="2" quotePrefix="1" applyNumberFormat="1" applyFont="1" applyFill="1" applyBorder="1" applyAlignment="1">
      <alignment horizontal="right" vertical="center"/>
    </xf>
    <xf numFmtId="188" fontId="9" fillId="2" borderId="0" xfId="2" quotePrefix="1" applyNumberFormat="1" applyFont="1" applyFill="1" applyBorder="1" applyAlignment="1">
      <alignment horizontal="center" vertical="center"/>
    </xf>
    <xf numFmtId="188" fontId="2" fillId="2" borderId="0" xfId="2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188" fontId="2" fillId="2" borderId="1" xfId="2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189" fontId="4" fillId="2" borderId="8" xfId="2" applyNumberFormat="1" applyFont="1" applyFill="1" applyBorder="1" applyAlignment="1">
      <alignment horizontal="center" vertical="center"/>
    </xf>
    <xf numFmtId="189" fontId="4" fillId="2" borderId="9" xfId="2" applyNumberFormat="1" applyFont="1" applyFill="1" applyBorder="1" applyAlignment="1">
      <alignment horizontal="center" vertical="center"/>
    </xf>
    <xf numFmtId="190" fontId="4" fillId="2" borderId="0" xfId="2" applyNumberFormat="1" applyFont="1" applyFill="1" applyBorder="1" applyAlignment="1">
      <alignment horizontal="right" vertical="center"/>
    </xf>
    <xf numFmtId="188" fontId="4" fillId="2" borderId="8" xfId="2" applyNumberFormat="1" applyFont="1" applyFill="1" applyBorder="1" applyAlignment="1">
      <alignment horizontal="center" vertical="center"/>
    </xf>
    <xf numFmtId="188" fontId="4" fillId="2" borderId="9" xfId="2" applyNumberFormat="1" applyFont="1" applyFill="1" applyBorder="1" applyAlignment="1">
      <alignment horizontal="center" vertical="center"/>
    </xf>
    <xf numFmtId="190" fontId="14" fillId="2" borderId="0" xfId="2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center" vertical="center"/>
    </xf>
    <xf numFmtId="189" fontId="4" fillId="2" borderId="0" xfId="2" quotePrefix="1" applyNumberFormat="1" applyFont="1" applyFill="1" applyBorder="1" applyAlignment="1">
      <alignment horizontal="right" vertical="center"/>
    </xf>
    <xf numFmtId="189" fontId="4" fillId="2" borderId="0" xfId="2" applyNumberFormat="1" applyFont="1" applyFill="1" applyBorder="1" applyAlignment="1">
      <alignment vertical="center"/>
    </xf>
    <xf numFmtId="188" fontId="4" fillId="2" borderId="0" xfId="2" applyNumberFormat="1" applyFont="1" applyFill="1" applyBorder="1" applyAlignment="1">
      <alignment vertical="center"/>
    </xf>
    <xf numFmtId="188" fontId="4" fillId="2" borderId="0" xfId="2" quotePrefix="1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189" fontId="9" fillId="2" borderId="0" xfId="1" applyNumberFormat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189" fontId="9" fillId="2" borderId="0" xfId="2" quotePrefix="1" applyNumberFormat="1" applyFont="1" applyFill="1" applyBorder="1" applyAlignment="1">
      <alignment horizontal="right"/>
    </xf>
    <xf numFmtId="189" fontId="9" fillId="2" borderId="0" xfId="2" applyNumberFormat="1" applyFont="1" applyFill="1" applyBorder="1" applyAlignment="1"/>
    <xf numFmtId="188" fontId="9" fillId="2" borderId="0" xfId="2" applyNumberFormat="1" applyFont="1" applyFill="1" applyBorder="1" applyAlignment="1"/>
    <xf numFmtId="0" fontId="9" fillId="2" borderId="0" xfId="1" applyFont="1" applyFill="1" applyBorder="1" applyAlignment="1"/>
    <xf numFmtId="188" fontId="9" fillId="2" borderId="0" xfId="2" quotePrefix="1" applyNumberFormat="1" applyFont="1" applyFill="1" applyBorder="1" applyAlignment="1">
      <alignment horizontal="center"/>
    </xf>
    <xf numFmtId="0" fontId="10" fillId="2" borderId="0" xfId="1" applyFont="1" applyFill="1" applyBorder="1" applyAlignment="1"/>
    <xf numFmtId="0" fontId="7" fillId="2" borderId="0" xfId="1" applyFont="1" applyFill="1" applyBorder="1" applyAlignment="1"/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189" fontId="16" fillId="2" borderId="8" xfId="2" applyNumberFormat="1" applyFont="1" applyFill="1" applyBorder="1" applyAlignment="1">
      <alignment horizontal="center" vertical="center"/>
    </xf>
    <xf numFmtId="189" fontId="16" fillId="2" borderId="9" xfId="2" applyNumberFormat="1" applyFont="1" applyFill="1" applyBorder="1" applyAlignment="1">
      <alignment horizontal="center" vertical="center"/>
    </xf>
    <xf numFmtId="189" fontId="17" fillId="2" borderId="0" xfId="2" applyNumberFormat="1" applyFont="1" applyFill="1" applyBorder="1" applyAlignment="1">
      <alignment horizontal="center" vertical="center"/>
    </xf>
    <xf numFmtId="189" fontId="16" fillId="2" borderId="0" xfId="2" applyNumberFormat="1" applyFont="1" applyFill="1" applyBorder="1" applyAlignment="1">
      <alignment horizontal="center" vertical="center"/>
    </xf>
    <xf numFmtId="190" fontId="17" fillId="2" borderId="12" xfId="2" applyNumberFormat="1" applyFont="1" applyFill="1" applyBorder="1" applyAlignment="1">
      <alignment horizontal="right" vertical="center"/>
    </xf>
    <xf numFmtId="188" fontId="16" fillId="2" borderId="0" xfId="2" applyNumberFormat="1" applyFont="1" applyFill="1" applyBorder="1" applyAlignment="1">
      <alignment horizontal="center" vertical="center"/>
    </xf>
    <xf numFmtId="188" fontId="16" fillId="2" borderId="8" xfId="2" applyNumberFormat="1" applyFont="1" applyFill="1" applyBorder="1" applyAlignment="1">
      <alignment horizontal="center" vertical="center"/>
    </xf>
    <xf numFmtId="188" fontId="2" fillId="2" borderId="9" xfId="2" applyNumberFormat="1" applyFont="1" applyFill="1" applyBorder="1" applyAlignment="1">
      <alignment horizontal="center" vertical="center"/>
    </xf>
    <xf numFmtId="189" fontId="2" fillId="2" borderId="0" xfId="1" applyNumberFormat="1" applyFont="1" applyFill="1" applyBorder="1" applyAlignment="1">
      <alignment horizontal="center" vertical="center"/>
    </xf>
    <xf numFmtId="189" fontId="18" fillId="2" borderId="0" xfId="1" applyNumberFormat="1" applyFont="1" applyFill="1" applyBorder="1" applyAlignment="1">
      <alignment horizontal="center" vertical="center"/>
    </xf>
    <xf numFmtId="189" fontId="9" fillId="2" borderId="0" xfId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/>
    </xf>
    <xf numFmtId="188" fontId="4" fillId="2" borderId="0" xfId="2" applyNumberFormat="1" applyFont="1" applyFill="1" applyAlignment="1">
      <alignment horizontal="center"/>
    </xf>
    <xf numFmtId="187" fontId="4" fillId="2" borderId="0" xfId="1" applyNumberFormat="1" applyFont="1" applyFill="1" applyAlignment="1">
      <alignment horizontal="center"/>
    </xf>
    <xf numFmtId="188" fontId="3" fillId="2" borderId="0" xfId="2" applyNumberFormat="1" applyFont="1" applyFill="1" applyAlignment="1">
      <alignment horizont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vertical="center"/>
    </xf>
    <xf numFmtId="0" fontId="2" fillId="2" borderId="0" xfId="1" applyFont="1" applyFill="1" applyBorder="1" applyAlignment="1"/>
    <xf numFmtId="189" fontId="16" fillId="2" borderId="8" xfId="2" applyNumberFormat="1" applyFont="1" applyFill="1" applyBorder="1"/>
    <xf numFmtId="189" fontId="16" fillId="2" borderId="9" xfId="2" applyNumberFormat="1" applyFont="1" applyFill="1" applyBorder="1"/>
    <xf numFmtId="189" fontId="17" fillId="2" borderId="0" xfId="2" applyNumberFormat="1" applyFont="1" applyFill="1" applyBorder="1"/>
    <xf numFmtId="189" fontId="16" fillId="2" borderId="0" xfId="2" applyNumberFormat="1" applyFont="1" applyFill="1" applyBorder="1"/>
    <xf numFmtId="188" fontId="2" fillId="2" borderId="0" xfId="2" applyNumberFormat="1" applyFont="1" applyFill="1" applyBorder="1"/>
    <xf numFmtId="188" fontId="2" fillId="2" borderId="9" xfId="2" applyNumberFormat="1" applyFont="1" applyFill="1" applyBorder="1"/>
    <xf numFmtId="0" fontId="2" fillId="2" borderId="0" xfId="1" applyFont="1" applyFill="1" applyBorder="1" applyAlignment="1">
      <alignment horizontal="left"/>
    </xf>
    <xf numFmtId="0" fontId="9" fillId="2" borderId="0" xfId="1" applyFont="1" applyFill="1" applyBorder="1"/>
    <xf numFmtId="191" fontId="9" fillId="2" borderId="0" xfId="1" applyNumberFormat="1" applyFont="1" applyFill="1" applyBorder="1"/>
    <xf numFmtId="189" fontId="16" fillId="2" borderId="9" xfId="1" applyNumberFormat="1" applyFont="1" applyFill="1" applyBorder="1" applyAlignment="1">
      <alignment vertical="center"/>
    </xf>
    <xf numFmtId="188" fontId="2" fillId="2" borderId="8" xfId="2" applyNumberFormat="1" applyFont="1" applyFill="1" applyBorder="1" applyAlignment="1">
      <alignment horizontal="center" vertical="center"/>
    </xf>
    <xf numFmtId="189" fontId="16" fillId="2" borderId="10" xfId="2" applyNumberFormat="1" applyFont="1" applyFill="1" applyBorder="1" applyAlignment="1">
      <alignment horizontal="center" vertical="center"/>
    </xf>
    <xf numFmtId="189" fontId="16" fillId="2" borderId="11" xfId="1" applyNumberFormat="1" applyFont="1" applyFill="1" applyBorder="1" applyAlignment="1">
      <alignment vertical="center"/>
    </xf>
    <xf numFmtId="190" fontId="16" fillId="2" borderId="13" xfId="2" applyNumberFormat="1" applyFont="1" applyFill="1" applyBorder="1" applyAlignment="1">
      <alignment horizontal="right" vertical="center"/>
    </xf>
    <xf numFmtId="188" fontId="2" fillId="2" borderId="11" xfId="2" applyNumberFormat="1" applyFont="1" applyFill="1" applyBorder="1" applyAlignment="1">
      <alignment horizontal="center" vertical="center"/>
    </xf>
    <xf numFmtId="188" fontId="2" fillId="2" borderId="10" xfId="2" applyNumberFormat="1" applyFont="1" applyFill="1" applyBorder="1" applyAlignment="1">
      <alignment horizontal="center" vertical="center"/>
    </xf>
    <xf numFmtId="0" fontId="9" fillId="2" borderId="2" xfId="1" applyFont="1" applyFill="1" applyBorder="1"/>
    <xf numFmtId="0" fontId="9" fillId="2" borderId="2" xfId="1" applyFont="1" applyFill="1" applyBorder="1" applyAlignment="1"/>
    <xf numFmtId="188" fontId="9" fillId="2" borderId="2" xfId="2" applyNumberFormat="1" applyFont="1" applyFill="1" applyBorder="1"/>
    <xf numFmtId="188" fontId="7" fillId="2" borderId="0" xfId="2" applyNumberFormat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188" fontId="9" fillId="2" borderId="0" xfId="2" applyNumberFormat="1" applyFont="1" applyFill="1" applyAlignment="1">
      <alignment vertical="center"/>
    </xf>
    <xf numFmtId="188" fontId="7" fillId="2" borderId="0" xfId="2" applyNumberFormat="1" applyFont="1" applyFill="1" applyAlignment="1">
      <alignment vertical="center"/>
    </xf>
    <xf numFmtId="0" fontId="19" fillId="2" borderId="0" xfId="1" applyFont="1" applyFill="1" applyAlignment="1">
      <alignment vertical="center"/>
    </xf>
    <xf numFmtId="0" fontId="9" fillId="2" borderId="0" xfId="1" applyFont="1" applyFill="1"/>
    <xf numFmtId="0" fontId="9" fillId="2" borderId="0" xfId="1" applyFont="1" applyFill="1" applyAlignment="1"/>
    <xf numFmtId="188" fontId="9" fillId="2" borderId="0" xfId="2" applyNumberFormat="1" applyFont="1" applyFill="1"/>
    <xf numFmtId="0" fontId="10" fillId="2" borderId="0" xfId="1" applyFont="1" applyFill="1"/>
    <xf numFmtId="0" fontId="10" fillId="2" borderId="0" xfId="1" applyFont="1" applyFill="1" applyAlignment="1">
      <alignment horizontal="left"/>
    </xf>
    <xf numFmtId="0" fontId="19" fillId="2" borderId="0" xfId="1" applyFont="1" applyFill="1"/>
    <xf numFmtId="0" fontId="2" fillId="2" borderId="0" xfId="1" applyFont="1" applyFill="1" applyAlignment="1"/>
    <xf numFmtId="188" fontId="2" fillId="2" borderId="0" xfId="2" applyNumberFormat="1" applyFont="1" applyFill="1"/>
    <xf numFmtId="0" fontId="11" fillId="2" borderId="0" xfId="1" applyFont="1" applyFill="1"/>
    <xf numFmtId="0" fontId="11" fillId="2" borderId="0" xfId="1" applyFont="1" applyFill="1" applyAlignment="1"/>
    <xf numFmtId="188" fontId="11" fillId="2" borderId="0" xfId="2" applyNumberFormat="1" applyFont="1" applyFill="1"/>
  </cellXfs>
  <cellStyles count="4">
    <cellStyle name="Comma 2" xfId="2"/>
    <cellStyle name="Normal" xfId="0" builtinId="0"/>
    <cellStyle name="Normal 2" xfId="1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233863" y="-4233863"/>
          <a:ext cx="0" cy="846772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19050</xdr:colOff>
      <xdr:row>1</xdr:row>
      <xdr:rowOff>104775</xdr:rowOff>
    </xdr:from>
    <xdr:to>
      <xdr:col>20</xdr:col>
      <xdr:colOff>238125</xdr:colOff>
      <xdr:row>26</xdr:row>
      <xdr:rowOff>133350</xdr:rowOff>
    </xdr:to>
    <xdr:grpSp>
      <xdr:nvGrpSpPr>
        <xdr:cNvPr id="5" name="Group 435"/>
        <xdr:cNvGrpSpPr>
          <a:grpSpLocks/>
        </xdr:cNvGrpSpPr>
      </xdr:nvGrpSpPr>
      <xdr:grpSpPr bwMode="auto">
        <a:xfrm>
          <a:off x="8753475" y="390525"/>
          <a:ext cx="762000" cy="6410325"/>
          <a:chOff x="1004" y="0"/>
          <a:chExt cx="66" cy="701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04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47625</xdr:colOff>
      <xdr:row>26</xdr:row>
      <xdr:rowOff>0</xdr:rowOff>
    </xdr:from>
    <xdr:to>
      <xdr:col>20</xdr:col>
      <xdr:colOff>209550</xdr:colOff>
      <xdr:row>53</xdr:row>
      <xdr:rowOff>9525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8782050" y="6667500"/>
          <a:ext cx="704850" cy="6286500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66"/>
  <sheetViews>
    <sheetView tabSelected="1" zoomScaleNormal="100" workbookViewId="0">
      <selection activeCell="W31" sqref="W31"/>
    </sheetView>
  </sheetViews>
  <sheetFormatPr defaultRowHeight="18.75" x14ac:dyDescent="0.3"/>
  <cols>
    <col min="1" max="1" width="1.5" style="147" customWidth="1"/>
    <col min="2" max="2" width="4.875" style="148" customWidth="1"/>
    <col min="3" max="3" width="4.125" style="147" customWidth="1"/>
    <col min="4" max="4" width="9" style="147" customWidth="1"/>
    <col min="5" max="5" width="2.75" style="147" customWidth="1"/>
    <col min="6" max="6" width="12" style="147" customWidth="1"/>
    <col min="7" max="7" width="2.375" style="147" customWidth="1"/>
    <col min="8" max="8" width="13.5" style="147" customWidth="1"/>
    <col min="9" max="9" width="2" style="147" customWidth="1"/>
    <col min="10" max="10" width="13.75" style="141" customWidth="1"/>
    <col min="11" max="11" width="6.75" style="141" customWidth="1"/>
    <col min="12" max="12" width="1.5" style="147" customWidth="1"/>
    <col min="13" max="13" width="13.75" style="141" customWidth="1"/>
    <col min="14" max="14" width="6.75" style="141" customWidth="1"/>
    <col min="15" max="15" width="1.5" style="147" customWidth="1"/>
    <col min="16" max="16" width="2.875" style="147" customWidth="1"/>
    <col min="17" max="17" width="1.5" style="142" customWidth="1"/>
    <col min="18" max="18" width="14.125" style="143" customWidth="1"/>
    <col min="19" max="19" width="3.5" style="24" customWidth="1"/>
    <col min="20" max="20" width="3.625" style="26" customWidth="1"/>
    <col min="21" max="21" width="15.25" style="26" customWidth="1"/>
    <col min="22" max="22" width="10.5" style="26" customWidth="1"/>
    <col min="23" max="30" width="6.5" style="26" customWidth="1"/>
    <col min="31" max="31" width="2" style="147" customWidth="1"/>
    <col min="32" max="32" width="4.125" style="147" customWidth="1"/>
    <col min="33" max="35" width="5" style="147" customWidth="1"/>
    <col min="36" max="16384" width="9" style="147"/>
  </cols>
  <sheetData>
    <row r="1" spans="1:32" s="1" customFormat="1" ht="22.5" customHeight="1" x14ac:dyDescent="0.3">
      <c r="B1" s="2" t="s">
        <v>0</v>
      </c>
      <c r="C1" s="3">
        <v>19.100000000000001</v>
      </c>
      <c r="D1" s="4" t="s">
        <v>1</v>
      </c>
      <c r="E1" s="5"/>
      <c r="F1" s="5"/>
      <c r="G1" s="5"/>
      <c r="H1" s="5"/>
      <c r="I1" s="5"/>
      <c r="J1" s="6"/>
      <c r="K1" s="6"/>
      <c r="L1" s="7"/>
      <c r="M1" s="6"/>
      <c r="N1" s="6"/>
      <c r="O1" s="7"/>
      <c r="P1" s="7"/>
      <c r="R1" s="8"/>
      <c r="S1" s="9"/>
      <c r="T1" s="9"/>
      <c r="U1" s="9"/>
      <c r="V1" s="9"/>
      <c r="W1" s="10"/>
      <c r="X1" s="10"/>
      <c r="Y1" s="10"/>
      <c r="Z1" s="10"/>
      <c r="AA1" s="10"/>
      <c r="AB1" s="10"/>
      <c r="AC1" s="10"/>
      <c r="AD1" s="10"/>
    </row>
    <row r="2" spans="1:32" s="11" customFormat="1" ht="21" customHeight="1" x14ac:dyDescent="0.3">
      <c r="B2" s="12" t="s">
        <v>2</v>
      </c>
      <c r="C2" s="3">
        <v>19.100000000000001</v>
      </c>
      <c r="D2" s="13" t="s">
        <v>3</v>
      </c>
      <c r="E2" s="14"/>
      <c r="F2" s="14"/>
      <c r="G2" s="14"/>
      <c r="H2" s="14"/>
      <c r="I2" s="14"/>
      <c r="J2" s="15"/>
      <c r="K2" s="15"/>
      <c r="L2" s="16"/>
      <c r="M2" s="15"/>
      <c r="N2" s="15"/>
      <c r="O2" s="16"/>
      <c r="P2" s="16"/>
      <c r="R2" s="14"/>
      <c r="S2" s="17"/>
      <c r="T2" s="17"/>
      <c r="U2" s="17"/>
      <c r="V2" s="17"/>
      <c r="W2" s="18"/>
      <c r="X2" s="18"/>
      <c r="Y2" s="18"/>
      <c r="Z2" s="18"/>
      <c r="AA2" s="18"/>
      <c r="AB2" s="18"/>
      <c r="AC2" s="18"/>
      <c r="AD2" s="18"/>
      <c r="AF2" s="18"/>
    </row>
    <row r="3" spans="1:32" s="11" customFormat="1" ht="14.25" customHeight="1" x14ac:dyDescent="0.25">
      <c r="B3" s="19"/>
      <c r="C3" s="16"/>
      <c r="D3" s="14"/>
      <c r="E3" s="14"/>
      <c r="F3" s="14"/>
      <c r="G3" s="14"/>
      <c r="H3" s="14"/>
      <c r="I3" s="14"/>
      <c r="J3" s="15"/>
      <c r="K3" s="15"/>
      <c r="L3" s="16"/>
      <c r="M3" s="15"/>
      <c r="N3" s="15"/>
      <c r="O3" s="16"/>
      <c r="P3" s="16"/>
      <c r="R3" s="20" t="s">
        <v>4</v>
      </c>
      <c r="S3" s="17"/>
      <c r="T3" s="17"/>
      <c r="U3" s="17"/>
      <c r="V3" s="17"/>
      <c r="W3" s="18"/>
      <c r="X3" s="18"/>
      <c r="Y3" s="18"/>
      <c r="Z3" s="18"/>
      <c r="AA3" s="18"/>
      <c r="AB3" s="18"/>
      <c r="AC3" s="18"/>
      <c r="AD3" s="18"/>
      <c r="AF3" s="18"/>
    </row>
    <row r="4" spans="1:32" s="26" customFormat="1" ht="3" customHeight="1" x14ac:dyDescent="0.3">
      <c r="A4" s="21"/>
      <c r="B4" s="22"/>
      <c r="C4" s="21"/>
      <c r="D4" s="21"/>
      <c r="E4" s="21"/>
      <c r="F4" s="21"/>
      <c r="G4" s="21"/>
      <c r="H4" s="21"/>
      <c r="I4" s="21"/>
      <c r="J4" s="23"/>
      <c r="K4" s="23"/>
      <c r="L4" s="21"/>
      <c r="M4" s="23"/>
      <c r="N4" s="23"/>
      <c r="O4" s="21"/>
      <c r="P4" s="21"/>
      <c r="Q4" s="24"/>
      <c r="R4" s="25"/>
      <c r="S4" s="24"/>
    </row>
    <row r="5" spans="1:32" s="44" customFormat="1" ht="21" customHeight="1" x14ac:dyDescent="0.2">
      <c r="A5" s="27"/>
      <c r="B5" s="28"/>
      <c r="C5" s="29"/>
      <c r="D5" s="29"/>
      <c r="E5" s="29"/>
      <c r="F5" s="30"/>
      <c r="G5" s="31"/>
      <c r="H5" s="30"/>
      <c r="I5" s="31"/>
      <c r="J5" s="32" t="s">
        <v>5</v>
      </c>
      <c r="K5" s="33"/>
      <c r="L5" s="33"/>
      <c r="M5" s="33"/>
      <c r="N5" s="33"/>
      <c r="O5" s="34"/>
      <c r="P5" s="29"/>
      <c r="Q5" s="29"/>
      <c r="R5" s="27"/>
      <c r="S5" s="35"/>
      <c r="T5" s="36"/>
      <c r="U5" s="36"/>
      <c r="V5" s="37"/>
      <c r="W5" s="38"/>
      <c r="X5" s="39"/>
      <c r="Y5" s="40"/>
      <c r="Z5" s="41"/>
      <c r="AA5" s="42"/>
      <c r="AB5" s="41"/>
      <c r="AC5" s="41"/>
      <c r="AD5" s="40"/>
      <c r="AE5" s="43"/>
    </row>
    <row r="6" spans="1:32" s="44" customFormat="1" ht="18" customHeight="1" x14ac:dyDescent="0.2">
      <c r="A6" s="45" t="s">
        <v>6</v>
      </c>
      <c r="B6" s="45"/>
      <c r="C6" s="45"/>
      <c r="D6" s="45"/>
      <c r="E6" s="46"/>
      <c r="F6" s="47" t="s">
        <v>7</v>
      </c>
      <c r="G6" s="48"/>
      <c r="H6" s="47" t="s">
        <v>8</v>
      </c>
      <c r="I6" s="48"/>
      <c r="J6" s="32" t="s">
        <v>9</v>
      </c>
      <c r="K6" s="33"/>
      <c r="L6" s="34"/>
      <c r="M6" s="33" t="s">
        <v>10</v>
      </c>
      <c r="N6" s="33"/>
      <c r="O6" s="34"/>
      <c r="P6" s="46"/>
      <c r="Q6" s="45" t="s">
        <v>11</v>
      </c>
      <c r="R6" s="45"/>
      <c r="S6" s="49"/>
      <c r="T6" s="36"/>
      <c r="U6" s="36"/>
      <c r="V6" s="37"/>
      <c r="W6" s="50"/>
      <c r="X6" s="39"/>
      <c r="Y6" s="40"/>
      <c r="Z6" s="41"/>
      <c r="AA6" s="51"/>
      <c r="AB6" s="41"/>
      <c r="AC6" s="41"/>
      <c r="AD6" s="40"/>
      <c r="AE6" s="43"/>
    </row>
    <row r="7" spans="1:32" s="44" customFormat="1" ht="18" customHeight="1" x14ac:dyDescent="0.2">
      <c r="A7" s="45"/>
      <c r="B7" s="45"/>
      <c r="C7" s="45"/>
      <c r="D7" s="45"/>
      <c r="E7" s="46"/>
      <c r="F7" s="47" t="s">
        <v>12</v>
      </c>
      <c r="G7" s="48"/>
      <c r="H7" s="47" t="s">
        <v>13</v>
      </c>
      <c r="I7" s="48"/>
      <c r="J7" s="52" t="s">
        <v>14</v>
      </c>
      <c r="K7" s="53" t="s">
        <v>15</v>
      </c>
      <c r="L7" s="54"/>
      <c r="M7" s="52" t="s">
        <v>14</v>
      </c>
      <c r="N7" s="53" t="s">
        <v>15</v>
      </c>
      <c r="O7" s="54"/>
      <c r="P7" s="46"/>
      <c r="Q7" s="45"/>
      <c r="R7" s="45"/>
      <c r="S7" s="49"/>
      <c r="T7" s="36"/>
      <c r="U7" s="36"/>
      <c r="V7" s="37"/>
      <c r="W7" s="50"/>
      <c r="X7" s="39"/>
      <c r="Y7" s="40"/>
      <c r="Z7" s="41"/>
      <c r="AA7" s="42"/>
      <c r="AB7" s="41"/>
      <c r="AC7" s="41"/>
      <c r="AD7" s="40"/>
      <c r="AE7" s="43"/>
    </row>
    <row r="8" spans="1:32" s="44" customFormat="1" ht="18" customHeight="1" x14ac:dyDescent="0.2">
      <c r="A8" s="55"/>
      <c r="B8" s="56"/>
      <c r="C8" s="57"/>
      <c r="D8" s="57"/>
      <c r="E8" s="57"/>
      <c r="F8" s="58" t="s">
        <v>16</v>
      </c>
      <c r="G8" s="59"/>
      <c r="H8" s="60"/>
      <c r="I8" s="61"/>
      <c r="J8" s="62" t="s">
        <v>17</v>
      </c>
      <c r="K8" s="58" t="s">
        <v>18</v>
      </c>
      <c r="L8" s="59"/>
      <c r="M8" s="62" t="s">
        <v>17</v>
      </c>
      <c r="N8" s="58" t="s">
        <v>18</v>
      </c>
      <c r="O8" s="59"/>
      <c r="P8" s="57"/>
      <c r="Q8" s="57"/>
      <c r="R8" s="55"/>
      <c r="S8" s="63"/>
      <c r="T8" s="36"/>
      <c r="U8" s="36"/>
      <c r="V8" s="37"/>
      <c r="W8" s="50"/>
      <c r="X8" s="39"/>
      <c r="Y8" s="40"/>
      <c r="Z8" s="41"/>
      <c r="AA8" s="51"/>
      <c r="AB8" s="41"/>
      <c r="AC8" s="41"/>
      <c r="AD8" s="40"/>
      <c r="AE8" s="43"/>
    </row>
    <row r="9" spans="1:32" s="65" customFormat="1" ht="33.75" customHeight="1" x14ac:dyDescent="0.2">
      <c r="A9" s="64" t="s">
        <v>19</v>
      </c>
      <c r="C9" s="66"/>
      <c r="D9" s="66"/>
      <c r="E9" s="67" t="s">
        <v>20</v>
      </c>
      <c r="F9" s="68">
        <f>SUM(F11:F19,F21:F25,F36:F46,F48:F49)</f>
        <v>75431</v>
      </c>
      <c r="G9" s="69"/>
      <c r="H9" s="68">
        <f>SUM(H11:H19,H21:H25,H36:H46,H48:H49)</f>
        <v>44484</v>
      </c>
      <c r="I9" s="69"/>
      <c r="J9" s="70">
        <f>SUM(J11:J19,J21:J25,J36:J46,J48:J49)</f>
        <v>24514</v>
      </c>
      <c r="K9" s="71">
        <f>J9/H9*100</f>
        <v>55.107454365614608</v>
      </c>
      <c r="L9" s="72"/>
      <c r="M9" s="73">
        <f>SUM(M11:M19,M21:M25,M36:M46,M48:M49)</f>
        <v>36596</v>
      </c>
      <c r="N9" s="71">
        <f>M9/H9*100</f>
        <v>82.267781674309859</v>
      </c>
      <c r="O9" s="72"/>
      <c r="Q9" s="74" t="s">
        <v>21</v>
      </c>
      <c r="R9" s="74"/>
      <c r="S9" s="66"/>
      <c r="T9" s="66"/>
      <c r="U9" s="66"/>
      <c r="V9" s="67"/>
      <c r="W9" s="75"/>
      <c r="X9" s="76"/>
      <c r="Y9" s="77"/>
      <c r="AA9" s="78"/>
      <c r="AD9" s="77"/>
    </row>
    <row r="10" spans="1:32" s="89" customFormat="1" ht="25.5" customHeight="1" x14ac:dyDescent="0.25">
      <c r="A10" s="74" t="s">
        <v>22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9"/>
      <c r="T10" s="80"/>
      <c r="U10" s="81"/>
      <c r="V10" s="82"/>
      <c r="W10" s="83"/>
      <c r="X10" s="84"/>
      <c r="Y10" s="85"/>
      <c r="Z10" s="86"/>
      <c r="AA10" s="87"/>
      <c r="AB10" s="86"/>
      <c r="AC10" s="86"/>
      <c r="AD10" s="85"/>
      <c r="AE10" s="88"/>
    </row>
    <row r="11" spans="1:32" s="44" customFormat="1" ht="20.25" customHeight="1" x14ac:dyDescent="0.2">
      <c r="A11" s="90"/>
      <c r="B11" s="91" t="s">
        <v>23</v>
      </c>
      <c r="C11" s="46"/>
      <c r="D11" s="46"/>
      <c r="E11" s="67" t="s">
        <v>20</v>
      </c>
      <c r="F11" s="92">
        <v>690</v>
      </c>
      <c r="G11" s="93"/>
      <c r="H11" s="94">
        <v>782</v>
      </c>
      <c r="I11" s="95"/>
      <c r="J11" s="96">
        <v>768</v>
      </c>
      <c r="K11" s="97">
        <f>J11/H11*100</f>
        <v>98.209718670076725</v>
      </c>
      <c r="L11" s="52"/>
      <c r="M11" s="96">
        <v>786</v>
      </c>
      <c r="N11" s="98">
        <f>M11/H11*100</f>
        <v>100.51150895140665</v>
      </c>
      <c r="O11" s="99"/>
      <c r="P11" s="52"/>
      <c r="Q11" s="46"/>
      <c r="R11" s="90" t="s">
        <v>24</v>
      </c>
      <c r="S11" s="49"/>
      <c r="T11" s="36"/>
      <c r="U11" s="100"/>
      <c r="V11" s="101">
        <f>SUM(F11:F19)</f>
        <v>32988</v>
      </c>
      <c r="W11" s="50"/>
      <c r="X11" s="39"/>
      <c r="Y11" s="40"/>
      <c r="Z11" s="41"/>
      <c r="AA11" s="51"/>
      <c r="AB11" s="41"/>
      <c r="AC11" s="41"/>
      <c r="AD11" s="40"/>
      <c r="AE11" s="43"/>
    </row>
    <row r="12" spans="1:32" s="44" customFormat="1" ht="20.25" customHeight="1" x14ac:dyDescent="0.2">
      <c r="A12" s="90"/>
      <c r="B12" s="91" t="s">
        <v>25</v>
      </c>
      <c r="C12" s="46"/>
      <c r="D12" s="46"/>
      <c r="E12" s="67" t="s">
        <v>20</v>
      </c>
      <c r="F12" s="92">
        <v>930</v>
      </c>
      <c r="G12" s="93"/>
      <c r="H12" s="94">
        <v>643</v>
      </c>
      <c r="I12" s="95"/>
      <c r="J12" s="96">
        <v>200</v>
      </c>
      <c r="K12" s="97">
        <f t="shared" ref="K12:K19" si="0">J12/H12*100</f>
        <v>31.104199066874028</v>
      </c>
      <c r="L12" s="52"/>
      <c r="M12" s="96">
        <v>438</v>
      </c>
      <c r="N12" s="98">
        <f t="shared" ref="N12:N19" si="1">M12/H12*100</f>
        <v>68.118195956454116</v>
      </c>
      <c r="O12" s="99"/>
      <c r="P12" s="52"/>
      <c r="Q12" s="46"/>
      <c r="R12" s="90" t="s">
        <v>26</v>
      </c>
      <c r="S12" s="49"/>
      <c r="T12" s="36"/>
      <c r="U12" s="102"/>
      <c r="V12" s="37"/>
      <c r="W12" s="50"/>
      <c r="X12" s="39"/>
      <c r="Y12" s="40"/>
      <c r="Z12" s="41"/>
      <c r="AA12" s="51"/>
      <c r="AB12" s="41"/>
      <c r="AC12" s="41"/>
      <c r="AD12" s="40"/>
      <c r="AE12" s="43"/>
    </row>
    <row r="13" spans="1:32" s="44" customFormat="1" ht="20.25" customHeight="1" x14ac:dyDescent="0.2">
      <c r="A13" s="90"/>
      <c r="B13" s="91" t="s">
        <v>27</v>
      </c>
      <c r="C13" s="46"/>
      <c r="D13" s="46"/>
      <c r="E13" s="67" t="s">
        <v>20</v>
      </c>
      <c r="F13" s="92">
        <v>18850</v>
      </c>
      <c r="G13" s="93"/>
      <c r="H13" s="94">
        <v>7480</v>
      </c>
      <c r="I13" s="95"/>
      <c r="J13" s="96">
        <v>3811</v>
      </c>
      <c r="K13" s="97">
        <f t="shared" si="0"/>
        <v>50.94919786096257</v>
      </c>
      <c r="L13" s="52"/>
      <c r="M13" s="96">
        <v>6397</v>
      </c>
      <c r="N13" s="98">
        <f t="shared" si="1"/>
        <v>85.521390374331546</v>
      </c>
      <c r="O13" s="99"/>
      <c r="P13" s="52"/>
      <c r="Q13" s="46"/>
      <c r="R13" s="90" t="s">
        <v>28</v>
      </c>
      <c r="S13" s="49"/>
      <c r="T13" s="36"/>
      <c r="U13" s="102"/>
      <c r="V13" s="37"/>
      <c r="W13" s="50"/>
      <c r="X13" s="39"/>
      <c r="Y13" s="40"/>
      <c r="Z13" s="41"/>
      <c r="AA13" s="51"/>
      <c r="AB13" s="41"/>
      <c r="AC13" s="41"/>
      <c r="AD13" s="40"/>
      <c r="AE13" s="43"/>
    </row>
    <row r="14" spans="1:32" s="44" customFormat="1" ht="20.25" customHeight="1" x14ac:dyDescent="0.2">
      <c r="A14" s="90"/>
      <c r="B14" s="91" t="s">
        <v>29</v>
      </c>
      <c r="C14" s="46"/>
      <c r="D14" s="46"/>
      <c r="E14" s="67" t="s">
        <v>20</v>
      </c>
      <c r="F14" s="92">
        <v>11000</v>
      </c>
      <c r="G14" s="93"/>
      <c r="H14" s="94">
        <v>5848</v>
      </c>
      <c r="I14" s="97"/>
      <c r="J14" s="96">
        <v>1596</v>
      </c>
      <c r="K14" s="97">
        <f t="shared" si="0"/>
        <v>27.291381668946645</v>
      </c>
      <c r="L14" s="52"/>
      <c r="M14" s="96">
        <v>3960</v>
      </c>
      <c r="N14" s="98">
        <f t="shared" si="1"/>
        <v>67.715458276333777</v>
      </c>
      <c r="O14" s="99"/>
      <c r="P14" s="52"/>
      <c r="Q14" s="46"/>
      <c r="R14" s="90" t="s">
        <v>30</v>
      </c>
      <c r="S14" s="49"/>
      <c r="T14" s="36"/>
      <c r="U14" s="102"/>
      <c r="V14" s="37"/>
      <c r="W14" s="50"/>
      <c r="X14" s="39"/>
      <c r="Y14" s="40"/>
      <c r="Z14" s="41"/>
      <c r="AA14" s="51"/>
      <c r="AB14" s="41"/>
      <c r="AC14" s="41"/>
      <c r="AD14" s="40"/>
      <c r="AE14" s="43"/>
    </row>
    <row r="15" spans="1:32" s="44" customFormat="1" ht="20.25" customHeight="1" x14ac:dyDescent="0.2">
      <c r="A15" s="90"/>
      <c r="B15" s="91" t="s">
        <v>31</v>
      </c>
      <c r="C15" s="46"/>
      <c r="D15" s="46"/>
      <c r="E15" s="67" t="s">
        <v>20</v>
      </c>
      <c r="F15" s="92">
        <v>650</v>
      </c>
      <c r="G15" s="93"/>
      <c r="H15" s="94">
        <v>329</v>
      </c>
      <c r="I15" s="97"/>
      <c r="J15" s="96">
        <v>38</v>
      </c>
      <c r="K15" s="97">
        <f t="shared" si="0"/>
        <v>11.550151975683891</v>
      </c>
      <c r="L15" s="52"/>
      <c r="M15" s="96">
        <v>152</v>
      </c>
      <c r="N15" s="98">
        <f t="shared" si="1"/>
        <v>46.200607902735563</v>
      </c>
      <c r="O15" s="99"/>
      <c r="P15" s="52"/>
      <c r="Q15" s="46"/>
      <c r="R15" s="90" t="s">
        <v>32</v>
      </c>
      <c r="S15" s="49"/>
      <c r="T15" s="36"/>
      <c r="U15" s="36"/>
      <c r="V15" s="37"/>
      <c r="W15" s="50"/>
      <c r="X15" s="39"/>
      <c r="Y15" s="40"/>
      <c r="Z15" s="41"/>
      <c r="AA15" s="51"/>
      <c r="AB15" s="41"/>
      <c r="AC15" s="41"/>
      <c r="AD15" s="40"/>
      <c r="AE15" s="43"/>
    </row>
    <row r="16" spans="1:32" s="89" customFormat="1" ht="20.25" customHeight="1" x14ac:dyDescent="0.25">
      <c r="A16" s="90"/>
      <c r="B16" s="91" t="s">
        <v>33</v>
      </c>
      <c r="C16" s="46"/>
      <c r="D16" s="46"/>
      <c r="E16" s="67" t="s">
        <v>20</v>
      </c>
      <c r="F16" s="92">
        <v>363</v>
      </c>
      <c r="G16" s="93"/>
      <c r="H16" s="94">
        <v>200</v>
      </c>
      <c r="I16" s="97"/>
      <c r="J16" s="96">
        <v>208</v>
      </c>
      <c r="K16" s="97">
        <f t="shared" si="0"/>
        <v>104</v>
      </c>
      <c r="L16" s="52"/>
      <c r="M16" s="96">
        <v>200</v>
      </c>
      <c r="N16" s="98">
        <f t="shared" si="1"/>
        <v>100</v>
      </c>
      <c r="O16" s="99"/>
      <c r="P16" s="52"/>
      <c r="Q16" s="46"/>
      <c r="R16" s="90" t="s">
        <v>34</v>
      </c>
      <c r="S16" s="103"/>
      <c r="T16" s="80"/>
      <c r="U16" s="80"/>
      <c r="V16" s="82"/>
      <c r="W16" s="83"/>
      <c r="X16" s="84"/>
      <c r="Y16" s="85"/>
      <c r="Z16" s="86"/>
      <c r="AA16" s="87"/>
      <c r="AB16" s="86"/>
      <c r="AC16" s="86"/>
      <c r="AD16" s="85"/>
      <c r="AE16" s="88"/>
    </row>
    <row r="17" spans="1:32" s="44" customFormat="1" ht="20.25" customHeight="1" x14ac:dyDescent="0.2">
      <c r="A17" s="90"/>
      <c r="B17" s="91" t="s">
        <v>35</v>
      </c>
      <c r="C17" s="46"/>
      <c r="D17" s="46"/>
      <c r="E17" s="67" t="s">
        <v>20</v>
      </c>
      <c r="F17" s="92">
        <v>198</v>
      </c>
      <c r="G17" s="93"/>
      <c r="H17" s="94">
        <v>152</v>
      </c>
      <c r="I17" s="97"/>
      <c r="J17" s="96">
        <v>94</v>
      </c>
      <c r="K17" s="97">
        <f t="shared" si="0"/>
        <v>61.842105263157897</v>
      </c>
      <c r="L17" s="52"/>
      <c r="M17" s="96">
        <v>66</v>
      </c>
      <c r="N17" s="98">
        <f t="shared" si="1"/>
        <v>43.421052631578952</v>
      </c>
      <c r="O17" s="99"/>
      <c r="P17" s="52"/>
      <c r="Q17" s="46"/>
      <c r="R17" s="90" t="s">
        <v>36</v>
      </c>
      <c r="S17" s="49"/>
      <c r="T17" s="36"/>
      <c r="U17" s="36"/>
      <c r="V17" s="37"/>
      <c r="W17" s="50"/>
      <c r="X17" s="39"/>
      <c r="Y17" s="40"/>
      <c r="Z17" s="41"/>
      <c r="AA17" s="51"/>
      <c r="AB17" s="41"/>
      <c r="AC17" s="41"/>
      <c r="AD17" s="40"/>
      <c r="AE17" s="43"/>
    </row>
    <row r="18" spans="1:32" s="44" customFormat="1" ht="20.25" customHeight="1" x14ac:dyDescent="0.2">
      <c r="A18" s="90"/>
      <c r="B18" s="91" t="s">
        <v>37</v>
      </c>
      <c r="C18" s="46"/>
      <c r="D18" s="46"/>
      <c r="E18" s="67" t="s">
        <v>20</v>
      </c>
      <c r="F18" s="92">
        <v>120</v>
      </c>
      <c r="G18" s="93"/>
      <c r="H18" s="94">
        <v>105</v>
      </c>
      <c r="I18" s="97"/>
      <c r="J18" s="96">
        <v>82</v>
      </c>
      <c r="K18" s="97">
        <f t="shared" si="0"/>
        <v>78.095238095238102</v>
      </c>
      <c r="L18" s="52"/>
      <c r="M18" s="96">
        <v>84</v>
      </c>
      <c r="N18" s="98">
        <f t="shared" si="1"/>
        <v>80</v>
      </c>
      <c r="O18" s="99"/>
      <c r="P18" s="52"/>
      <c r="Q18" s="46"/>
      <c r="R18" s="90" t="s">
        <v>38</v>
      </c>
      <c r="S18" s="49"/>
      <c r="T18" s="36"/>
      <c r="U18" s="36"/>
      <c r="V18" s="37"/>
      <c r="W18" s="50"/>
      <c r="X18" s="39"/>
      <c r="Y18" s="40"/>
      <c r="Z18" s="41"/>
      <c r="AA18" s="51"/>
      <c r="AB18" s="41"/>
      <c r="AC18" s="41"/>
      <c r="AD18" s="40"/>
      <c r="AE18" s="43"/>
    </row>
    <row r="19" spans="1:32" s="44" customFormat="1" ht="20.25" customHeight="1" x14ac:dyDescent="0.2">
      <c r="A19" s="90"/>
      <c r="B19" s="91" t="s">
        <v>39</v>
      </c>
      <c r="C19" s="46"/>
      <c r="D19" s="46"/>
      <c r="E19" s="67" t="s">
        <v>20</v>
      </c>
      <c r="F19" s="92">
        <v>187</v>
      </c>
      <c r="G19" s="93"/>
      <c r="H19" s="94">
        <v>150</v>
      </c>
      <c r="I19" s="97"/>
      <c r="J19" s="96">
        <v>138</v>
      </c>
      <c r="K19" s="97">
        <f t="shared" si="0"/>
        <v>92</v>
      </c>
      <c r="L19" s="52"/>
      <c r="M19" s="96">
        <v>131</v>
      </c>
      <c r="N19" s="98">
        <f t="shared" si="1"/>
        <v>87.333333333333329</v>
      </c>
      <c r="O19" s="99"/>
      <c r="P19" s="52"/>
      <c r="Q19" s="46"/>
      <c r="R19" s="90" t="s">
        <v>40</v>
      </c>
      <c r="S19" s="49"/>
      <c r="T19" s="36"/>
      <c r="U19" s="36"/>
      <c r="V19" s="37"/>
      <c r="W19" s="50"/>
      <c r="X19" s="39"/>
      <c r="Y19" s="40"/>
      <c r="Z19" s="41"/>
      <c r="AA19" s="51"/>
      <c r="AB19" s="41"/>
      <c r="AC19" s="41"/>
      <c r="AD19" s="40"/>
      <c r="AE19" s="43"/>
    </row>
    <row r="20" spans="1:32" s="44" customFormat="1" ht="25.5" customHeight="1" x14ac:dyDescent="0.2">
      <c r="A20" s="74" t="s">
        <v>41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49"/>
      <c r="T20" s="36"/>
      <c r="U20" s="36"/>
      <c r="V20" s="37"/>
      <c r="W20" s="50"/>
      <c r="X20" s="39"/>
      <c r="Y20" s="40"/>
      <c r="Z20" s="41"/>
      <c r="AA20" s="51"/>
      <c r="AB20" s="41"/>
      <c r="AC20" s="41"/>
      <c r="AD20" s="40"/>
      <c r="AE20" s="43"/>
    </row>
    <row r="21" spans="1:32" s="44" customFormat="1" ht="20.25" customHeight="1" x14ac:dyDescent="0.2">
      <c r="A21" s="90"/>
      <c r="B21" s="91" t="s">
        <v>42</v>
      </c>
      <c r="C21" s="46"/>
      <c r="D21" s="46"/>
      <c r="E21" s="67" t="s">
        <v>20</v>
      </c>
      <c r="F21" s="92">
        <v>13462</v>
      </c>
      <c r="G21" s="93"/>
      <c r="H21" s="94">
        <v>9662</v>
      </c>
      <c r="I21" s="95"/>
      <c r="J21" s="96">
        <v>4481</v>
      </c>
      <c r="K21" s="97">
        <f>J21/H21*100</f>
        <v>46.377561581453115</v>
      </c>
      <c r="L21" s="52"/>
      <c r="M21" s="96">
        <v>8876</v>
      </c>
      <c r="N21" s="98">
        <f>M21/H21*100</f>
        <v>91.865038294349006</v>
      </c>
      <c r="O21" s="99"/>
      <c r="P21" s="52"/>
      <c r="Q21" s="46"/>
      <c r="R21" s="90" t="s">
        <v>43</v>
      </c>
      <c r="S21" s="49"/>
      <c r="T21" s="36"/>
      <c r="U21" s="36"/>
      <c r="V21" s="37"/>
      <c r="W21" s="50"/>
      <c r="X21" s="39"/>
      <c r="Y21" s="40"/>
      <c r="Z21" s="41"/>
      <c r="AA21" s="51"/>
      <c r="AB21" s="41"/>
      <c r="AC21" s="41"/>
      <c r="AD21" s="40"/>
      <c r="AE21" s="43"/>
    </row>
    <row r="22" spans="1:32" s="44" customFormat="1" ht="20.25" customHeight="1" x14ac:dyDescent="0.2">
      <c r="A22" s="90"/>
      <c r="B22" s="91" t="s">
        <v>44</v>
      </c>
      <c r="C22" s="46"/>
      <c r="D22" s="46"/>
      <c r="E22" s="67" t="s">
        <v>20</v>
      </c>
      <c r="F22" s="92">
        <v>10640</v>
      </c>
      <c r="G22" s="93"/>
      <c r="H22" s="94">
        <v>6660</v>
      </c>
      <c r="I22" s="95"/>
      <c r="J22" s="96">
        <v>4590</v>
      </c>
      <c r="K22" s="97">
        <f>J22/H22*100</f>
        <v>68.918918918918919</v>
      </c>
      <c r="L22" s="52"/>
      <c r="M22" s="96">
        <v>5913</v>
      </c>
      <c r="N22" s="98">
        <f>M22/H22*100</f>
        <v>88.78378378378379</v>
      </c>
      <c r="O22" s="99"/>
      <c r="P22" s="52"/>
      <c r="Q22" s="46"/>
      <c r="R22" s="90" t="s">
        <v>45</v>
      </c>
      <c r="S22" s="49"/>
      <c r="T22" s="36"/>
      <c r="U22" s="36"/>
      <c r="V22" s="37"/>
      <c r="W22" s="50"/>
      <c r="X22" s="39"/>
      <c r="Y22" s="40"/>
      <c r="Z22" s="41"/>
      <c r="AA22" s="51"/>
      <c r="AB22" s="41"/>
      <c r="AC22" s="41"/>
      <c r="AD22" s="40"/>
      <c r="AE22" s="43"/>
    </row>
    <row r="23" spans="1:32" s="44" customFormat="1" ht="20.25" customHeight="1" x14ac:dyDescent="0.2">
      <c r="A23" s="90"/>
      <c r="B23" s="91" t="s">
        <v>46</v>
      </c>
      <c r="C23" s="46"/>
      <c r="D23" s="46"/>
      <c r="E23" s="67" t="s">
        <v>20</v>
      </c>
      <c r="F23" s="92">
        <v>325</v>
      </c>
      <c r="G23" s="93"/>
      <c r="H23" s="94">
        <v>243</v>
      </c>
      <c r="I23" s="95"/>
      <c r="J23" s="96">
        <v>247</v>
      </c>
      <c r="K23" s="97">
        <f>J23/H23*100</f>
        <v>101.64609053497942</v>
      </c>
      <c r="L23" s="52"/>
      <c r="M23" s="96">
        <v>243</v>
      </c>
      <c r="N23" s="98">
        <f>M23/H23*100</f>
        <v>100</v>
      </c>
      <c r="O23" s="99"/>
      <c r="P23" s="52"/>
      <c r="Q23" s="46"/>
      <c r="R23" s="90" t="s">
        <v>47</v>
      </c>
      <c r="S23" s="49"/>
      <c r="T23" s="36"/>
      <c r="U23" s="36"/>
      <c r="V23" s="37"/>
      <c r="W23" s="50"/>
      <c r="X23" s="39"/>
      <c r="Y23" s="40"/>
      <c r="Z23" s="41"/>
      <c r="AA23" s="51"/>
      <c r="AB23" s="41"/>
      <c r="AC23" s="41"/>
      <c r="AD23" s="40"/>
      <c r="AE23" s="43"/>
    </row>
    <row r="24" spans="1:32" s="44" customFormat="1" ht="20.25" customHeight="1" x14ac:dyDescent="0.2">
      <c r="A24" s="90"/>
      <c r="B24" s="91" t="s">
        <v>48</v>
      </c>
      <c r="C24" s="46"/>
      <c r="D24" s="46"/>
      <c r="E24" s="67" t="s">
        <v>20</v>
      </c>
      <c r="F24" s="92">
        <v>112</v>
      </c>
      <c r="G24" s="93"/>
      <c r="H24" s="94">
        <v>108</v>
      </c>
      <c r="I24" s="95"/>
      <c r="J24" s="96">
        <v>96</v>
      </c>
      <c r="K24" s="97">
        <f>J24/H24*100</f>
        <v>88.888888888888886</v>
      </c>
      <c r="L24" s="52"/>
      <c r="M24" s="96">
        <v>97</v>
      </c>
      <c r="N24" s="98">
        <f>M24/H24*100</f>
        <v>89.81481481481481</v>
      </c>
      <c r="O24" s="99"/>
      <c r="P24" s="52"/>
      <c r="Q24" s="46"/>
      <c r="R24" s="90" t="s">
        <v>49</v>
      </c>
      <c r="S24" s="49"/>
      <c r="T24" s="36"/>
      <c r="U24" s="36"/>
      <c r="V24" s="37"/>
      <c r="W24" s="50"/>
      <c r="X24" s="39"/>
      <c r="Y24" s="40"/>
      <c r="Z24" s="41"/>
      <c r="AA24" s="51"/>
      <c r="AB24" s="41"/>
      <c r="AC24" s="41"/>
      <c r="AD24" s="40"/>
      <c r="AE24" s="43"/>
    </row>
    <row r="25" spans="1:32" s="44" customFormat="1" ht="20.25" customHeight="1" x14ac:dyDescent="0.2">
      <c r="A25" s="90"/>
      <c r="B25" s="91" t="s">
        <v>50</v>
      </c>
      <c r="C25" s="46"/>
      <c r="D25" s="46"/>
      <c r="E25" s="67" t="s">
        <v>20</v>
      </c>
      <c r="F25" s="92">
        <v>263</v>
      </c>
      <c r="G25" s="93"/>
      <c r="H25" s="94">
        <v>246</v>
      </c>
      <c r="I25" s="95"/>
      <c r="J25" s="96">
        <v>146</v>
      </c>
      <c r="K25" s="97">
        <f>J25/H25*100</f>
        <v>59.349593495934961</v>
      </c>
      <c r="L25" s="52"/>
      <c r="M25" s="96">
        <v>233</v>
      </c>
      <c r="N25" s="98">
        <f>M25/H25*100</f>
        <v>94.715447154471548</v>
      </c>
      <c r="O25" s="99"/>
      <c r="P25" s="52"/>
      <c r="Q25" s="46"/>
      <c r="R25" s="90" t="s">
        <v>51</v>
      </c>
      <c r="S25" s="49"/>
      <c r="T25" s="36"/>
      <c r="U25" s="36"/>
      <c r="V25" s="37"/>
      <c r="W25" s="50"/>
      <c r="X25" s="39"/>
      <c r="Y25" s="40"/>
      <c r="Z25" s="41"/>
      <c r="AA25" s="51"/>
      <c r="AB25" s="41"/>
      <c r="AC25" s="41"/>
      <c r="AD25" s="40"/>
      <c r="AE25" s="43"/>
    </row>
    <row r="26" spans="1:32" s="1" customFormat="1" ht="21" customHeight="1" x14ac:dyDescent="0.25">
      <c r="K26" s="104"/>
      <c r="L26" s="105"/>
      <c r="M26" s="104"/>
      <c r="N26" s="104"/>
      <c r="O26" s="105"/>
      <c r="P26" s="105"/>
      <c r="R26" s="8"/>
      <c r="S26" s="9"/>
      <c r="T26" s="9"/>
      <c r="U26" s="9"/>
      <c r="V26" s="9"/>
      <c r="W26" s="10"/>
      <c r="X26" s="10"/>
      <c r="Y26" s="10"/>
      <c r="Z26" s="10"/>
      <c r="AA26" s="10"/>
      <c r="AB26" s="10"/>
      <c r="AC26" s="10"/>
      <c r="AD26" s="10"/>
    </row>
    <row r="27" spans="1:32" s="1" customFormat="1" ht="22.5" customHeight="1" x14ac:dyDescent="0.3">
      <c r="B27" s="2" t="s">
        <v>0</v>
      </c>
      <c r="C27" s="3">
        <v>19.100000000000001</v>
      </c>
      <c r="D27" s="4" t="s">
        <v>52</v>
      </c>
      <c r="E27" s="4"/>
      <c r="F27" s="4"/>
      <c r="G27" s="4"/>
      <c r="H27" s="4"/>
      <c r="I27" s="4"/>
      <c r="J27" s="106"/>
      <c r="K27" s="6"/>
      <c r="L27" s="7"/>
      <c r="M27" s="6"/>
      <c r="N27" s="6"/>
      <c r="O27" s="7"/>
      <c r="P27" s="7"/>
      <c r="R27" s="8"/>
      <c r="S27" s="9"/>
      <c r="T27" s="9"/>
      <c r="U27" s="9"/>
      <c r="V27" s="9"/>
      <c r="W27" s="10"/>
      <c r="X27" s="10"/>
      <c r="Y27" s="10"/>
      <c r="Z27" s="10"/>
      <c r="AA27" s="10"/>
      <c r="AB27" s="10"/>
      <c r="AC27" s="10"/>
      <c r="AD27" s="10"/>
    </row>
    <row r="28" spans="1:32" s="11" customFormat="1" ht="21" customHeight="1" x14ac:dyDescent="0.3">
      <c r="B28" s="107" t="s">
        <v>2</v>
      </c>
      <c r="C28" s="3">
        <v>19.100000000000001</v>
      </c>
      <c r="D28" s="108" t="s">
        <v>53</v>
      </c>
      <c r="E28" s="108"/>
      <c r="F28" s="14"/>
      <c r="G28" s="14"/>
      <c r="H28" s="14"/>
      <c r="I28" s="14"/>
      <c r="J28" s="15"/>
      <c r="K28" s="15"/>
      <c r="L28" s="16"/>
      <c r="M28" s="15"/>
      <c r="N28" s="15"/>
      <c r="O28" s="16"/>
      <c r="P28" s="16"/>
      <c r="R28" s="14"/>
      <c r="S28" s="17"/>
      <c r="T28" s="17"/>
      <c r="U28" s="17"/>
      <c r="V28" s="17"/>
      <c r="W28" s="18"/>
      <c r="X28" s="18"/>
      <c r="Y28" s="18"/>
      <c r="Z28" s="18"/>
      <c r="AA28" s="18"/>
      <c r="AB28" s="18"/>
      <c r="AC28" s="18"/>
      <c r="AD28" s="18"/>
      <c r="AF28" s="18"/>
    </row>
    <row r="29" spans="1:32" s="11" customFormat="1" ht="14.25" customHeight="1" x14ac:dyDescent="0.25">
      <c r="B29" s="19"/>
      <c r="C29" s="16"/>
      <c r="D29" s="14"/>
      <c r="E29" s="14"/>
      <c r="F29" s="14"/>
      <c r="G29" s="14"/>
      <c r="H29" s="14"/>
      <c r="I29" s="14"/>
      <c r="J29" s="15"/>
      <c r="K29" s="15"/>
      <c r="L29" s="16"/>
      <c r="M29" s="15"/>
      <c r="N29" s="15"/>
      <c r="O29" s="16"/>
      <c r="P29" s="16"/>
      <c r="R29" s="20" t="s">
        <v>4</v>
      </c>
      <c r="S29" s="17"/>
      <c r="T29" s="17"/>
      <c r="U29" s="17"/>
      <c r="V29" s="17"/>
      <c r="W29" s="18"/>
      <c r="X29" s="18"/>
      <c r="Y29" s="18"/>
      <c r="Z29" s="18"/>
      <c r="AA29" s="18"/>
      <c r="AB29" s="18"/>
      <c r="AC29" s="18"/>
      <c r="AD29" s="18"/>
      <c r="AF29" s="18"/>
    </row>
    <row r="30" spans="1:32" s="26" customFormat="1" ht="3" customHeight="1" x14ac:dyDescent="0.3">
      <c r="A30" s="21"/>
      <c r="B30" s="22"/>
      <c r="C30" s="21"/>
      <c r="D30" s="21"/>
      <c r="E30" s="21"/>
      <c r="F30" s="21"/>
      <c r="G30" s="21"/>
      <c r="H30" s="21"/>
      <c r="I30" s="21"/>
      <c r="J30" s="23"/>
      <c r="K30" s="23"/>
      <c r="L30" s="21"/>
      <c r="M30" s="23"/>
      <c r="N30" s="23"/>
      <c r="O30" s="21"/>
      <c r="P30" s="21"/>
      <c r="Q30" s="24"/>
      <c r="R30" s="25"/>
      <c r="S30" s="24"/>
    </row>
    <row r="31" spans="1:32" s="44" customFormat="1" ht="21.75" customHeight="1" x14ac:dyDescent="0.2">
      <c r="A31" s="27"/>
      <c r="B31" s="28"/>
      <c r="C31" s="29"/>
      <c r="D31" s="29"/>
      <c r="E31" s="29"/>
      <c r="F31" s="30"/>
      <c r="G31" s="31"/>
      <c r="H31" s="30"/>
      <c r="I31" s="31"/>
      <c r="J31" s="32" t="s">
        <v>5</v>
      </c>
      <c r="K31" s="33"/>
      <c r="L31" s="33"/>
      <c r="M31" s="33"/>
      <c r="N31" s="33"/>
      <c r="O31" s="34"/>
      <c r="P31" s="29"/>
      <c r="Q31" s="29"/>
      <c r="R31" s="27"/>
      <c r="S31" s="35"/>
      <c r="T31" s="36"/>
      <c r="U31" s="36"/>
      <c r="V31" s="37"/>
      <c r="W31" s="38"/>
      <c r="X31" s="39"/>
      <c r="Y31" s="40"/>
      <c r="Z31" s="41"/>
      <c r="AA31" s="42"/>
      <c r="AB31" s="41"/>
      <c r="AC31" s="41"/>
      <c r="AD31" s="40"/>
      <c r="AE31" s="43"/>
    </row>
    <row r="32" spans="1:32" s="44" customFormat="1" ht="18" customHeight="1" x14ac:dyDescent="0.2">
      <c r="A32" s="45" t="s">
        <v>6</v>
      </c>
      <c r="B32" s="45"/>
      <c r="C32" s="45"/>
      <c r="D32" s="45"/>
      <c r="E32" s="46"/>
      <c r="F32" s="47" t="s">
        <v>54</v>
      </c>
      <c r="G32" s="48"/>
      <c r="H32" s="47" t="s">
        <v>55</v>
      </c>
      <c r="I32" s="48"/>
      <c r="J32" s="32" t="s">
        <v>9</v>
      </c>
      <c r="K32" s="33"/>
      <c r="L32" s="34"/>
      <c r="M32" s="33" t="s">
        <v>10</v>
      </c>
      <c r="N32" s="33"/>
      <c r="O32" s="34"/>
      <c r="P32" s="46"/>
      <c r="Q32" s="45" t="s">
        <v>11</v>
      </c>
      <c r="R32" s="45"/>
      <c r="S32" s="49"/>
      <c r="T32" s="36"/>
      <c r="U32" s="36"/>
      <c r="V32" s="37"/>
      <c r="W32" s="50"/>
      <c r="X32" s="39"/>
      <c r="Y32" s="40"/>
      <c r="Z32" s="41"/>
      <c r="AA32" s="51"/>
      <c r="AB32" s="41"/>
      <c r="AC32" s="41"/>
      <c r="AD32" s="40"/>
      <c r="AE32" s="43"/>
    </row>
    <row r="33" spans="1:31" s="44" customFormat="1" ht="18" customHeight="1" x14ac:dyDescent="0.2">
      <c r="A33" s="45"/>
      <c r="B33" s="45"/>
      <c r="C33" s="45"/>
      <c r="D33" s="45"/>
      <c r="E33" s="46"/>
      <c r="F33" s="47" t="s">
        <v>12</v>
      </c>
      <c r="G33" s="48"/>
      <c r="H33" s="47" t="s">
        <v>13</v>
      </c>
      <c r="I33" s="48"/>
      <c r="J33" s="52" t="s">
        <v>14</v>
      </c>
      <c r="K33" s="53" t="s">
        <v>15</v>
      </c>
      <c r="L33" s="54"/>
      <c r="M33" s="52" t="s">
        <v>14</v>
      </c>
      <c r="N33" s="53" t="s">
        <v>15</v>
      </c>
      <c r="O33" s="54"/>
      <c r="P33" s="46"/>
      <c r="Q33" s="45"/>
      <c r="R33" s="45"/>
      <c r="S33" s="49"/>
      <c r="T33" s="36"/>
      <c r="U33" s="36"/>
      <c r="V33" s="37"/>
      <c r="W33" s="50"/>
      <c r="X33" s="39"/>
      <c r="Y33" s="40"/>
      <c r="Z33" s="41"/>
      <c r="AA33" s="42"/>
      <c r="AB33" s="41"/>
      <c r="AC33" s="41"/>
      <c r="AD33" s="40"/>
      <c r="AE33" s="43"/>
    </row>
    <row r="34" spans="1:31" s="44" customFormat="1" ht="18" customHeight="1" x14ac:dyDescent="0.2">
      <c r="A34" s="55"/>
      <c r="B34" s="56"/>
      <c r="C34" s="57"/>
      <c r="D34" s="57"/>
      <c r="E34" s="57"/>
      <c r="F34" s="58" t="s">
        <v>16</v>
      </c>
      <c r="G34" s="59"/>
      <c r="H34" s="60"/>
      <c r="I34" s="61"/>
      <c r="J34" s="62" t="s">
        <v>17</v>
      </c>
      <c r="K34" s="58" t="s">
        <v>18</v>
      </c>
      <c r="L34" s="59"/>
      <c r="M34" s="62" t="s">
        <v>17</v>
      </c>
      <c r="N34" s="58" t="s">
        <v>18</v>
      </c>
      <c r="O34" s="59"/>
      <c r="P34" s="57"/>
      <c r="Q34" s="57"/>
      <c r="R34" s="55"/>
      <c r="S34" s="63"/>
      <c r="T34" s="36"/>
      <c r="U34" s="36"/>
      <c r="V34" s="37"/>
      <c r="W34" s="50"/>
      <c r="X34" s="39"/>
      <c r="Y34" s="40"/>
      <c r="Z34" s="41"/>
      <c r="AA34" s="51"/>
      <c r="AB34" s="41"/>
      <c r="AC34" s="41"/>
      <c r="AD34" s="40"/>
      <c r="AE34" s="43"/>
    </row>
    <row r="35" spans="1:31" s="89" customFormat="1" ht="25.5" customHeight="1" x14ac:dyDescent="0.25">
      <c r="A35" s="109" t="s">
        <v>56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74"/>
      <c r="R35" s="74"/>
      <c r="S35" s="103"/>
      <c r="T35" s="80"/>
      <c r="U35" s="80"/>
      <c r="V35" s="82"/>
      <c r="W35" s="83"/>
      <c r="X35" s="84"/>
      <c r="Y35" s="85"/>
      <c r="Z35" s="86"/>
      <c r="AA35" s="87"/>
      <c r="AB35" s="86"/>
      <c r="AC35" s="86"/>
      <c r="AD35" s="85"/>
      <c r="AE35" s="88"/>
    </row>
    <row r="36" spans="1:31" s="44" customFormat="1" ht="20.25" customHeight="1" x14ac:dyDescent="0.2">
      <c r="A36" s="90"/>
      <c r="B36" s="91" t="s">
        <v>57</v>
      </c>
      <c r="C36" s="46"/>
      <c r="D36" s="46"/>
      <c r="E36" s="67" t="s">
        <v>20</v>
      </c>
      <c r="F36" s="92">
        <v>2450</v>
      </c>
      <c r="G36" s="93"/>
      <c r="H36" s="94">
        <v>1880</v>
      </c>
      <c r="I36" s="95"/>
      <c r="J36" s="96">
        <v>1081</v>
      </c>
      <c r="K36" s="97">
        <v>80.400000000000006</v>
      </c>
      <c r="L36" s="52"/>
      <c r="M36" s="96">
        <v>1466</v>
      </c>
      <c r="N36" s="98">
        <f>M36/H36*100</f>
        <v>77.978723404255319</v>
      </c>
      <c r="O36" s="99"/>
      <c r="P36" s="52"/>
      <c r="Q36" s="46"/>
      <c r="R36" s="90" t="s">
        <v>58</v>
      </c>
      <c r="S36" s="49"/>
      <c r="T36" s="36"/>
      <c r="U36" s="36"/>
      <c r="V36" s="37"/>
      <c r="W36" s="50"/>
      <c r="X36" s="39"/>
      <c r="Y36" s="40"/>
      <c r="Z36" s="41"/>
      <c r="AA36" s="51"/>
      <c r="AB36" s="41"/>
      <c r="AC36" s="41"/>
      <c r="AD36" s="40"/>
      <c r="AE36" s="43"/>
    </row>
    <row r="37" spans="1:31" s="44" customFormat="1" ht="20.25" customHeight="1" x14ac:dyDescent="0.2">
      <c r="A37" s="90"/>
      <c r="B37" s="91" t="s">
        <v>59</v>
      </c>
      <c r="C37" s="46"/>
      <c r="D37" s="46"/>
      <c r="E37" s="67" t="s">
        <v>20</v>
      </c>
      <c r="F37" s="92">
        <v>445</v>
      </c>
      <c r="G37" s="93"/>
      <c r="H37" s="94">
        <v>287</v>
      </c>
      <c r="I37" s="95"/>
      <c r="J37" s="96">
        <v>309</v>
      </c>
      <c r="K37" s="97">
        <f t="shared" ref="K37:K46" si="2">J37/H37*100</f>
        <v>107.66550522648085</v>
      </c>
      <c r="L37" s="52"/>
      <c r="M37" s="96">
        <v>277</v>
      </c>
      <c r="N37" s="98">
        <f t="shared" ref="N37:N46" si="3">M37/H37*100</f>
        <v>96.515679442508713</v>
      </c>
      <c r="O37" s="99"/>
      <c r="P37" s="52"/>
      <c r="Q37" s="46"/>
      <c r="R37" s="90" t="s">
        <v>60</v>
      </c>
      <c r="S37" s="49"/>
      <c r="T37" s="36"/>
      <c r="U37" s="36"/>
      <c r="V37" s="37"/>
      <c r="W37" s="50"/>
      <c r="X37" s="39"/>
      <c r="Y37" s="40"/>
      <c r="Z37" s="41"/>
      <c r="AA37" s="51"/>
      <c r="AB37" s="41"/>
      <c r="AC37" s="41"/>
      <c r="AD37" s="40"/>
      <c r="AE37" s="43"/>
    </row>
    <row r="38" spans="1:31" s="44" customFormat="1" ht="20.25" customHeight="1" x14ac:dyDescent="0.2">
      <c r="A38" s="90"/>
      <c r="B38" s="91" t="s">
        <v>61</v>
      </c>
      <c r="C38" s="46"/>
      <c r="D38" s="46"/>
      <c r="E38" s="67" t="s">
        <v>20</v>
      </c>
      <c r="F38" s="92">
        <v>242</v>
      </c>
      <c r="G38" s="93"/>
      <c r="H38" s="94">
        <v>109</v>
      </c>
      <c r="I38" s="95"/>
      <c r="J38" s="96">
        <v>105</v>
      </c>
      <c r="K38" s="97">
        <f t="shared" si="2"/>
        <v>96.330275229357795</v>
      </c>
      <c r="L38" s="52"/>
      <c r="M38" s="96">
        <v>98</v>
      </c>
      <c r="N38" s="98">
        <f t="shared" si="3"/>
        <v>89.908256880733944</v>
      </c>
      <c r="O38" s="99"/>
      <c r="P38" s="52"/>
      <c r="Q38" s="46"/>
      <c r="R38" s="90" t="s">
        <v>62</v>
      </c>
      <c r="S38" s="49"/>
      <c r="T38" s="36"/>
      <c r="U38" s="36"/>
      <c r="V38" s="37"/>
      <c r="W38" s="50"/>
      <c r="X38" s="39"/>
      <c r="Y38" s="40"/>
      <c r="Z38" s="41"/>
      <c r="AA38" s="51"/>
      <c r="AB38" s="41"/>
      <c r="AC38" s="41"/>
      <c r="AD38" s="40"/>
      <c r="AE38" s="43"/>
    </row>
    <row r="39" spans="1:31" s="44" customFormat="1" ht="20.25" customHeight="1" x14ac:dyDescent="0.2">
      <c r="A39" s="90"/>
      <c r="B39" s="91" t="s">
        <v>63</v>
      </c>
      <c r="C39" s="46"/>
      <c r="D39" s="46"/>
      <c r="E39" s="67" t="s">
        <v>20</v>
      </c>
      <c r="F39" s="92">
        <v>780</v>
      </c>
      <c r="G39" s="93"/>
      <c r="H39" s="94">
        <v>477</v>
      </c>
      <c r="I39" s="95"/>
      <c r="J39" s="96">
        <v>265</v>
      </c>
      <c r="K39" s="97">
        <f t="shared" si="2"/>
        <v>55.555555555555557</v>
      </c>
      <c r="L39" s="52"/>
      <c r="M39" s="96">
        <v>412</v>
      </c>
      <c r="N39" s="98">
        <f t="shared" si="3"/>
        <v>86.373165618448638</v>
      </c>
      <c r="O39" s="99"/>
      <c r="P39" s="52"/>
      <c r="Q39" s="46"/>
      <c r="R39" s="90" t="s">
        <v>64</v>
      </c>
      <c r="S39" s="49"/>
      <c r="T39" s="36"/>
      <c r="U39" s="36"/>
      <c r="V39" s="37"/>
      <c r="W39" s="50"/>
      <c r="X39" s="39"/>
      <c r="Y39" s="40"/>
      <c r="Z39" s="41"/>
      <c r="AA39" s="51"/>
      <c r="AB39" s="41"/>
      <c r="AC39" s="41"/>
      <c r="AD39" s="40"/>
      <c r="AE39" s="43"/>
    </row>
    <row r="40" spans="1:31" s="44" customFormat="1" ht="20.25" customHeight="1" x14ac:dyDescent="0.2">
      <c r="A40" s="90"/>
      <c r="B40" s="91" t="s">
        <v>65</v>
      </c>
      <c r="C40" s="46"/>
      <c r="D40" s="46"/>
      <c r="E40" s="67" t="s">
        <v>20</v>
      </c>
      <c r="F40" s="92">
        <v>2432</v>
      </c>
      <c r="G40" s="93"/>
      <c r="H40" s="94">
        <v>1851</v>
      </c>
      <c r="I40" s="95"/>
      <c r="J40" s="96">
        <v>1486</v>
      </c>
      <c r="K40" s="97">
        <f t="shared" si="2"/>
        <v>80.280929227444616</v>
      </c>
      <c r="L40" s="52"/>
      <c r="M40" s="96">
        <v>1499</v>
      </c>
      <c r="N40" s="98">
        <f t="shared" si="3"/>
        <v>80.983252296056179</v>
      </c>
      <c r="O40" s="99"/>
      <c r="P40" s="52"/>
      <c r="Q40" s="46"/>
      <c r="R40" s="90" t="s">
        <v>66</v>
      </c>
      <c r="S40" s="49"/>
      <c r="T40" s="36"/>
      <c r="U40" s="36"/>
      <c r="V40" s="37"/>
      <c r="W40" s="50"/>
      <c r="X40" s="39"/>
      <c r="Y40" s="40"/>
      <c r="Z40" s="41"/>
      <c r="AA40" s="51"/>
      <c r="AB40" s="41"/>
      <c r="AC40" s="41"/>
      <c r="AD40" s="40"/>
      <c r="AE40" s="43"/>
    </row>
    <row r="41" spans="1:31" s="44" customFormat="1" ht="20.25" customHeight="1" x14ac:dyDescent="0.2">
      <c r="A41" s="90"/>
      <c r="B41" s="91" t="s">
        <v>67</v>
      </c>
      <c r="C41" s="46"/>
      <c r="D41" s="46"/>
      <c r="E41" s="67" t="s">
        <v>20</v>
      </c>
      <c r="F41" s="92">
        <v>1966</v>
      </c>
      <c r="G41" s="93"/>
      <c r="H41" s="94">
        <v>1135</v>
      </c>
      <c r="I41" s="95"/>
      <c r="J41" s="96">
        <v>696</v>
      </c>
      <c r="K41" s="97">
        <f t="shared" si="2"/>
        <v>61.321585903083701</v>
      </c>
      <c r="L41" s="52"/>
      <c r="M41" s="96">
        <v>910</v>
      </c>
      <c r="N41" s="98">
        <f t="shared" si="3"/>
        <v>80.1762114537445</v>
      </c>
      <c r="O41" s="99"/>
      <c r="P41" s="52"/>
      <c r="Q41" s="46"/>
      <c r="R41" s="90" t="s">
        <v>68</v>
      </c>
      <c r="S41" s="49"/>
      <c r="T41" s="36"/>
      <c r="U41" s="36"/>
      <c r="V41" s="37"/>
      <c r="W41" s="50"/>
      <c r="X41" s="39"/>
      <c r="Y41" s="40"/>
      <c r="Z41" s="41"/>
      <c r="AA41" s="51"/>
      <c r="AB41" s="41"/>
      <c r="AC41" s="41"/>
      <c r="AD41" s="40"/>
      <c r="AE41" s="43"/>
    </row>
    <row r="42" spans="1:31" s="44" customFormat="1" ht="20.25" customHeight="1" x14ac:dyDescent="0.2">
      <c r="A42" s="90"/>
      <c r="B42" s="91" t="s">
        <v>69</v>
      </c>
      <c r="C42" s="46"/>
      <c r="D42" s="46"/>
      <c r="E42" s="67" t="s">
        <v>20</v>
      </c>
      <c r="F42" s="92">
        <v>207</v>
      </c>
      <c r="G42" s="93"/>
      <c r="H42" s="94">
        <v>120</v>
      </c>
      <c r="I42" s="95"/>
      <c r="J42" s="96">
        <v>106</v>
      </c>
      <c r="K42" s="97">
        <f t="shared" si="2"/>
        <v>88.333333333333329</v>
      </c>
      <c r="L42" s="52"/>
      <c r="M42" s="96">
        <v>94</v>
      </c>
      <c r="N42" s="98">
        <f t="shared" si="3"/>
        <v>78.333333333333329</v>
      </c>
      <c r="O42" s="99"/>
      <c r="P42" s="52"/>
      <c r="Q42" s="46"/>
      <c r="R42" s="90" t="s">
        <v>70</v>
      </c>
      <c r="S42" s="49"/>
      <c r="T42" s="36"/>
      <c r="U42" s="36"/>
      <c r="V42" s="37"/>
      <c r="W42" s="50"/>
      <c r="X42" s="39"/>
      <c r="Y42" s="40"/>
      <c r="Z42" s="41"/>
      <c r="AA42" s="51"/>
      <c r="AB42" s="41"/>
      <c r="AC42" s="41"/>
      <c r="AD42" s="40"/>
      <c r="AE42" s="43"/>
    </row>
    <row r="43" spans="1:31" s="44" customFormat="1" ht="20.25" customHeight="1" x14ac:dyDescent="0.2">
      <c r="A43" s="90"/>
      <c r="B43" s="91" t="s">
        <v>71</v>
      </c>
      <c r="C43" s="46"/>
      <c r="D43" s="46"/>
      <c r="E43" s="67" t="s">
        <v>20</v>
      </c>
      <c r="F43" s="92">
        <v>127</v>
      </c>
      <c r="G43" s="93"/>
      <c r="H43" s="94">
        <v>128</v>
      </c>
      <c r="I43" s="95"/>
      <c r="J43" s="96">
        <v>104</v>
      </c>
      <c r="K43" s="97">
        <f t="shared" si="2"/>
        <v>81.25</v>
      </c>
      <c r="L43" s="52"/>
      <c r="M43" s="96">
        <v>83</v>
      </c>
      <c r="N43" s="98">
        <f t="shared" si="3"/>
        <v>64.84375</v>
      </c>
      <c r="O43" s="99"/>
      <c r="P43" s="52"/>
      <c r="Q43" s="46"/>
      <c r="R43" s="90" t="s">
        <v>72</v>
      </c>
      <c r="S43" s="49"/>
      <c r="T43" s="36"/>
      <c r="U43" s="36"/>
      <c r="V43" s="37"/>
      <c r="W43" s="50"/>
      <c r="X43" s="39"/>
      <c r="Y43" s="40"/>
      <c r="Z43" s="41"/>
      <c r="AA43" s="51"/>
      <c r="AB43" s="41"/>
      <c r="AC43" s="41"/>
      <c r="AD43" s="40"/>
      <c r="AE43" s="43"/>
    </row>
    <row r="44" spans="1:31" s="44" customFormat="1" ht="20.25" customHeight="1" x14ac:dyDescent="0.2">
      <c r="A44" s="90"/>
      <c r="B44" s="91" t="s">
        <v>73</v>
      </c>
      <c r="C44" s="46"/>
      <c r="D44" s="46"/>
      <c r="E44" s="67" t="s">
        <v>20</v>
      </c>
      <c r="F44" s="92">
        <v>182</v>
      </c>
      <c r="G44" s="93"/>
      <c r="H44" s="94">
        <v>118</v>
      </c>
      <c r="I44" s="95"/>
      <c r="J44" s="96">
        <v>82</v>
      </c>
      <c r="K44" s="97">
        <f t="shared" si="2"/>
        <v>69.491525423728817</v>
      </c>
      <c r="L44" s="52"/>
      <c r="M44" s="96">
        <v>95</v>
      </c>
      <c r="N44" s="98">
        <f t="shared" si="3"/>
        <v>80.508474576271183</v>
      </c>
      <c r="O44" s="99"/>
      <c r="P44" s="52"/>
      <c r="Q44" s="46"/>
      <c r="R44" s="90" t="s">
        <v>74</v>
      </c>
      <c r="S44" s="49"/>
      <c r="T44" s="36"/>
      <c r="U44" s="36"/>
      <c r="V44" s="37"/>
      <c r="W44" s="50"/>
      <c r="X44" s="39"/>
      <c r="Y44" s="40"/>
      <c r="Z44" s="41"/>
      <c r="AA44" s="51"/>
      <c r="AB44" s="41"/>
      <c r="AC44" s="41"/>
      <c r="AD44" s="40"/>
      <c r="AE44" s="43"/>
    </row>
    <row r="45" spans="1:31" s="44" customFormat="1" ht="20.25" customHeight="1" x14ac:dyDescent="0.2">
      <c r="A45" s="90"/>
      <c r="B45" s="110" t="s">
        <v>75</v>
      </c>
      <c r="C45" s="46"/>
      <c r="D45" s="46"/>
      <c r="E45" s="67" t="s">
        <v>20</v>
      </c>
      <c r="F45" s="92">
        <v>350</v>
      </c>
      <c r="G45" s="93"/>
      <c r="H45" s="94">
        <v>134</v>
      </c>
      <c r="I45" s="95"/>
      <c r="J45" s="96">
        <v>109</v>
      </c>
      <c r="K45" s="97">
        <f t="shared" si="2"/>
        <v>81.343283582089555</v>
      </c>
      <c r="L45" s="52"/>
      <c r="M45" s="96">
        <v>133</v>
      </c>
      <c r="N45" s="98">
        <f t="shared" si="3"/>
        <v>99.253731343283576</v>
      </c>
      <c r="O45" s="99"/>
      <c r="P45" s="52"/>
      <c r="Q45" s="46"/>
      <c r="R45" s="90" t="s">
        <v>76</v>
      </c>
      <c r="S45" s="49"/>
      <c r="T45" s="36"/>
      <c r="U45" s="36"/>
      <c r="V45" s="37"/>
      <c r="W45" s="50"/>
      <c r="X45" s="39"/>
      <c r="Y45" s="40"/>
      <c r="Z45" s="41"/>
      <c r="AA45" s="51"/>
      <c r="AB45" s="41"/>
      <c r="AC45" s="41"/>
      <c r="AD45" s="40"/>
      <c r="AE45" s="43"/>
    </row>
    <row r="46" spans="1:31" s="18" customFormat="1" ht="20.25" customHeight="1" x14ac:dyDescent="0.3">
      <c r="A46" s="10"/>
      <c r="B46" s="111" t="s">
        <v>77</v>
      </c>
      <c r="C46" s="10"/>
      <c r="D46" s="10"/>
      <c r="E46" s="67" t="s">
        <v>20</v>
      </c>
      <c r="F46" s="112">
        <v>166</v>
      </c>
      <c r="G46" s="113"/>
      <c r="H46" s="114">
        <v>156</v>
      </c>
      <c r="I46" s="115"/>
      <c r="J46" s="96">
        <v>106</v>
      </c>
      <c r="K46" s="97">
        <f t="shared" si="2"/>
        <v>67.948717948717956</v>
      </c>
      <c r="L46" s="116"/>
      <c r="M46" s="96">
        <v>126</v>
      </c>
      <c r="N46" s="98">
        <f t="shared" si="3"/>
        <v>80.769230769230774</v>
      </c>
      <c r="O46" s="117"/>
      <c r="P46" s="116"/>
      <c r="Q46" s="10"/>
      <c r="R46" s="118" t="s">
        <v>78</v>
      </c>
      <c r="S46" s="24"/>
      <c r="T46" s="119"/>
      <c r="U46" s="119"/>
      <c r="V46" s="119"/>
      <c r="W46" s="119"/>
      <c r="X46" s="119"/>
      <c r="AA46" s="119"/>
      <c r="AB46" s="119"/>
      <c r="AC46" s="119"/>
      <c r="AD46" s="120"/>
      <c r="AE46" s="24"/>
    </row>
    <row r="47" spans="1:31" s="89" customFormat="1" ht="25.5" customHeight="1" x14ac:dyDescent="0.25">
      <c r="A47" s="74" t="s">
        <v>79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103"/>
      <c r="T47" s="80"/>
      <c r="U47" s="80"/>
      <c r="V47" s="82"/>
      <c r="W47" s="83"/>
      <c r="X47" s="84"/>
      <c r="Y47" s="85"/>
      <c r="Z47" s="86"/>
      <c r="AA47" s="87"/>
      <c r="AB47" s="86"/>
      <c r="AC47" s="86"/>
      <c r="AD47" s="85"/>
      <c r="AE47" s="88"/>
    </row>
    <row r="48" spans="1:31" s="44" customFormat="1" ht="20.25" customHeight="1" x14ac:dyDescent="0.2">
      <c r="A48" s="90"/>
      <c r="B48" s="91" t="s">
        <v>80</v>
      </c>
      <c r="C48" s="46"/>
      <c r="D48" s="46"/>
      <c r="E48" s="67" t="s">
        <v>20</v>
      </c>
      <c r="F48" s="92">
        <v>6620</v>
      </c>
      <c r="G48" s="93"/>
      <c r="H48" s="94">
        <v>4287</v>
      </c>
      <c r="I48" s="95"/>
      <c r="J48" s="96">
        <v>2627</v>
      </c>
      <c r="K48" s="97">
        <f>J48/H48*100</f>
        <v>61.278283181712155</v>
      </c>
      <c r="L48" s="52"/>
      <c r="M48" s="96">
        <v>3105</v>
      </c>
      <c r="N48" s="97">
        <f>M48/H48*100</f>
        <v>72.428271518544435</v>
      </c>
      <c r="O48" s="99"/>
      <c r="P48" s="52"/>
      <c r="Q48" s="90"/>
      <c r="R48" s="90" t="s">
        <v>81</v>
      </c>
      <c r="S48" s="49"/>
      <c r="T48" s="36"/>
      <c r="U48" s="36"/>
      <c r="V48" s="37"/>
      <c r="W48" s="50"/>
      <c r="X48" s="39"/>
      <c r="Y48" s="40"/>
      <c r="Z48" s="41"/>
      <c r="AA48" s="51"/>
      <c r="AB48" s="41"/>
      <c r="AC48" s="41"/>
      <c r="AD48" s="40"/>
      <c r="AE48" s="43"/>
    </row>
    <row r="49" spans="1:32" s="44" customFormat="1" ht="20.25" customHeight="1" x14ac:dyDescent="0.2">
      <c r="A49" s="90"/>
      <c r="B49" s="91" t="s">
        <v>82</v>
      </c>
      <c r="C49" s="46"/>
      <c r="D49" s="46"/>
      <c r="E49" s="67" t="s">
        <v>20</v>
      </c>
      <c r="F49" s="92">
        <v>1674</v>
      </c>
      <c r="G49" s="121"/>
      <c r="H49" s="94">
        <v>1194</v>
      </c>
      <c r="I49" s="95"/>
      <c r="J49" s="96">
        <v>943</v>
      </c>
      <c r="K49" s="97">
        <f>J49/H49*100</f>
        <v>78.978224455611397</v>
      </c>
      <c r="L49" s="52"/>
      <c r="M49" s="96">
        <v>722</v>
      </c>
      <c r="N49" s="97">
        <f>M49/H49*100</f>
        <v>60.469011725293129</v>
      </c>
      <c r="O49" s="99"/>
      <c r="P49" s="122"/>
      <c r="Q49" s="90"/>
      <c r="R49" s="90" t="s">
        <v>83</v>
      </c>
      <c r="S49" s="49"/>
      <c r="T49" s="36"/>
      <c r="U49" s="36"/>
      <c r="V49" s="37"/>
      <c r="W49" s="50"/>
      <c r="X49" s="39"/>
      <c r="Y49" s="40"/>
      <c r="Z49" s="41"/>
      <c r="AA49" s="51"/>
      <c r="AB49" s="41"/>
      <c r="AC49" s="41"/>
      <c r="AD49" s="40"/>
      <c r="AE49" s="43"/>
    </row>
    <row r="50" spans="1:32" s="44" customFormat="1" ht="3" customHeight="1" x14ac:dyDescent="0.2">
      <c r="A50" s="90"/>
      <c r="B50" s="91"/>
      <c r="C50" s="46"/>
      <c r="D50" s="46"/>
      <c r="E50" s="67"/>
      <c r="F50" s="123"/>
      <c r="G50" s="124"/>
      <c r="H50" s="95"/>
      <c r="I50" s="95"/>
      <c r="J50" s="125"/>
      <c r="K50" s="97"/>
      <c r="L50" s="52"/>
      <c r="M50" s="125"/>
      <c r="N50" s="97"/>
      <c r="O50" s="126"/>
      <c r="P50" s="127"/>
      <c r="Q50" s="55"/>
      <c r="R50" s="55"/>
      <c r="S50" s="49"/>
      <c r="T50" s="36"/>
      <c r="U50" s="36"/>
      <c r="V50" s="37"/>
      <c r="W50" s="50"/>
      <c r="X50" s="39"/>
      <c r="Y50" s="40"/>
      <c r="Z50" s="41"/>
      <c r="AA50" s="51"/>
      <c r="AB50" s="41"/>
      <c r="AC50" s="41"/>
      <c r="AD50" s="40"/>
      <c r="AE50" s="43"/>
    </row>
    <row r="51" spans="1:32" s="11" customFormat="1" ht="3" customHeight="1" x14ac:dyDescent="0.25">
      <c r="A51" s="128"/>
      <c r="B51" s="129"/>
      <c r="C51" s="128"/>
      <c r="D51" s="128"/>
      <c r="E51" s="128"/>
      <c r="F51" s="128"/>
      <c r="G51" s="128"/>
      <c r="H51" s="128"/>
      <c r="I51" s="128"/>
      <c r="J51" s="130"/>
      <c r="K51" s="130"/>
      <c r="L51" s="130"/>
      <c r="M51" s="130"/>
      <c r="N51" s="130"/>
      <c r="O51" s="130"/>
      <c r="P51" s="119"/>
      <c r="Q51" s="24"/>
      <c r="R51" s="25"/>
      <c r="S51" s="24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24"/>
      <c r="AF51" s="18"/>
    </row>
    <row r="52" spans="1:32" s="132" customFormat="1" ht="18.75" customHeight="1" x14ac:dyDescent="0.2">
      <c r="A52" s="44"/>
      <c r="B52" s="44" t="s">
        <v>84</v>
      </c>
      <c r="C52" s="44"/>
      <c r="D52" s="44"/>
      <c r="E52" s="44"/>
      <c r="F52" s="44"/>
      <c r="G52" s="44"/>
      <c r="H52" s="44"/>
      <c r="I52" s="44"/>
      <c r="J52" s="40"/>
      <c r="K52" s="40"/>
      <c r="L52" s="131"/>
      <c r="M52" s="40"/>
      <c r="N52" s="40"/>
      <c r="O52" s="131"/>
      <c r="Q52" s="133"/>
      <c r="R52" s="134"/>
      <c r="S52" s="43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135"/>
      <c r="AF52" s="44"/>
    </row>
    <row r="53" spans="1:32" s="138" customFormat="1" ht="18.75" customHeight="1" x14ac:dyDescent="0.2">
      <c r="A53" s="132"/>
      <c r="B53" s="132" t="s">
        <v>85</v>
      </c>
      <c r="C53" s="132"/>
      <c r="D53" s="132"/>
      <c r="E53" s="132"/>
      <c r="F53" s="132"/>
      <c r="G53" s="132"/>
      <c r="H53" s="132"/>
      <c r="I53" s="132"/>
      <c r="J53" s="136"/>
      <c r="K53" s="136"/>
      <c r="L53" s="137"/>
      <c r="M53" s="136"/>
      <c r="N53" s="136"/>
      <c r="O53" s="137"/>
      <c r="P53" s="132"/>
      <c r="Q53" s="133"/>
      <c r="R53" s="134"/>
      <c r="S53" s="43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132"/>
    </row>
    <row r="54" spans="1:32" s="144" customFormat="1" ht="25.5" customHeight="1" x14ac:dyDescent="0.3">
      <c r="A54" s="139"/>
      <c r="B54" s="140"/>
      <c r="C54" s="139"/>
      <c r="D54" s="139"/>
      <c r="E54" s="139"/>
      <c r="F54" s="139"/>
      <c r="G54" s="139"/>
      <c r="H54" s="139"/>
      <c r="I54" s="139"/>
      <c r="J54" s="141"/>
      <c r="K54" s="141"/>
      <c r="L54" s="141"/>
      <c r="M54" s="141"/>
      <c r="N54" s="141"/>
      <c r="O54" s="141"/>
      <c r="P54" s="139"/>
      <c r="Q54" s="142"/>
      <c r="R54" s="143"/>
      <c r="S54" s="24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"/>
    </row>
    <row r="55" spans="1:32" s="144" customFormat="1" ht="25.5" customHeight="1" x14ac:dyDescent="0.3">
      <c r="A55" s="1"/>
      <c r="B55" s="145"/>
      <c r="C55" s="1"/>
      <c r="D55" s="1"/>
      <c r="E55" s="1"/>
      <c r="F55" s="1"/>
      <c r="G55" s="1"/>
      <c r="H55" s="1"/>
      <c r="I55" s="1"/>
      <c r="J55" s="141"/>
      <c r="K55" s="141"/>
      <c r="L55" s="146"/>
      <c r="M55" s="141"/>
      <c r="N55" s="141"/>
      <c r="O55" s="146"/>
      <c r="P55" s="1"/>
      <c r="Q55" s="142"/>
      <c r="R55" s="143"/>
      <c r="S55" s="24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1"/>
      <c r="AF55" s="1"/>
    </row>
    <row r="56" spans="1:32" ht="25.5" customHeight="1" x14ac:dyDescent="0.3">
      <c r="A56" s="1"/>
      <c r="B56" s="145"/>
      <c r="C56" s="1"/>
      <c r="D56" s="1"/>
      <c r="E56" s="1"/>
      <c r="F56" s="1"/>
      <c r="G56" s="1"/>
      <c r="H56" s="1"/>
      <c r="I56" s="1"/>
      <c r="L56" s="146"/>
      <c r="O56" s="146"/>
      <c r="P56" s="1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"/>
      <c r="AF56" s="1"/>
    </row>
    <row r="57" spans="1:32" ht="25.5" customHeight="1" x14ac:dyDescent="0.3">
      <c r="L57" s="149"/>
      <c r="O57" s="149"/>
    </row>
    <row r="58" spans="1:32" ht="25.5" customHeight="1" x14ac:dyDescent="0.3">
      <c r="L58" s="149"/>
      <c r="O58" s="149"/>
    </row>
    <row r="59" spans="1:32" ht="25.5" customHeight="1" x14ac:dyDescent="0.3">
      <c r="L59" s="149"/>
      <c r="O59" s="149"/>
    </row>
    <row r="60" spans="1:32" ht="25.5" customHeight="1" x14ac:dyDescent="0.3">
      <c r="L60" s="149"/>
      <c r="O60" s="149"/>
    </row>
    <row r="61" spans="1:32" ht="25.5" customHeight="1" x14ac:dyDescent="0.3">
      <c r="L61" s="149"/>
      <c r="O61" s="149"/>
    </row>
    <row r="62" spans="1:32" ht="25.5" customHeight="1" x14ac:dyDescent="0.3">
      <c r="L62" s="149"/>
      <c r="O62" s="149"/>
    </row>
    <row r="63" spans="1:32" ht="25.5" customHeight="1" x14ac:dyDescent="0.3">
      <c r="L63" s="149"/>
      <c r="O63" s="149"/>
    </row>
    <row r="64" spans="1:32" ht="25.5" customHeight="1" x14ac:dyDescent="0.3">
      <c r="L64" s="149"/>
      <c r="O64" s="149"/>
    </row>
    <row r="65" spans="12:15" ht="25.5" customHeight="1" x14ac:dyDescent="0.3">
      <c r="L65" s="149"/>
      <c r="O65" s="149"/>
    </row>
    <row r="66" spans="12:15" ht="25.5" customHeight="1" x14ac:dyDescent="0.3">
      <c r="L66" s="149"/>
      <c r="O66" s="149"/>
    </row>
  </sheetData>
  <mergeCells count="33">
    <mergeCell ref="A35:R35"/>
    <mergeCell ref="A47:R47"/>
    <mergeCell ref="F33:G33"/>
    <mergeCell ref="H33:I33"/>
    <mergeCell ref="K33:L33"/>
    <mergeCell ref="N33:O33"/>
    <mergeCell ref="F34:G34"/>
    <mergeCell ref="K34:L34"/>
    <mergeCell ref="N34:O34"/>
    <mergeCell ref="Q9:R9"/>
    <mergeCell ref="A10:R10"/>
    <mergeCell ref="A20:R20"/>
    <mergeCell ref="J31:O31"/>
    <mergeCell ref="A32:D33"/>
    <mergeCell ref="F32:G32"/>
    <mergeCell ref="H32:I32"/>
    <mergeCell ref="J32:L32"/>
    <mergeCell ref="M32:O32"/>
    <mergeCell ref="Q32:R33"/>
    <mergeCell ref="Q6:R7"/>
    <mergeCell ref="F7:G7"/>
    <mergeCell ref="H7:I7"/>
    <mergeCell ref="K7:L7"/>
    <mergeCell ref="N7:O7"/>
    <mergeCell ref="F8:G8"/>
    <mergeCell ref="K8:L8"/>
    <mergeCell ref="N8:O8"/>
    <mergeCell ref="J5:O5"/>
    <mergeCell ref="A6:D7"/>
    <mergeCell ref="F6:G6"/>
    <mergeCell ref="H6:I6"/>
    <mergeCell ref="J6:L6"/>
    <mergeCell ref="M6:O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 </vt:lpstr>
      <vt:lpstr>'T-19.1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2016-11-15T02:57:20Z</dcterms:created>
  <dcterms:modified xsi:type="dcterms:W3CDTF">2016-11-15T02:57:37Z</dcterms:modified>
</cp:coreProperties>
</file>