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6.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E12" i="1"/>
  <c r="F12"/>
  <c r="G12"/>
  <c r="H13"/>
  <c r="H12" s="1"/>
  <c r="I14"/>
  <c r="I13" s="1"/>
  <c r="I12" s="1"/>
  <c r="J14"/>
  <c r="I15"/>
  <c r="J15"/>
  <c r="J13" s="1"/>
  <c r="J12" s="1"/>
  <c r="I16"/>
  <c r="J16"/>
  <c r="I17"/>
  <c r="J17"/>
  <c r="I18"/>
  <c r="J18"/>
  <c r="I19"/>
  <c r="J19"/>
  <c r="E20"/>
  <c r="F20"/>
  <c r="G20"/>
  <c r="H20"/>
  <c r="I21"/>
  <c r="J21"/>
  <c r="J20" s="1"/>
  <c r="I22"/>
  <c r="I20" s="1"/>
  <c r="J22"/>
  <c r="I23"/>
  <c r="J23"/>
</calcChain>
</file>

<file path=xl/sharedStrings.xml><?xml version="1.0" encoding="utf-8"?>
<sst xmlns="http://schemas.openxmlformats.org/spreadsheetml/2006/main" count="62" uniqueCount="46">
  <si>
    <t>Source  :  Nong Bua Lam Phu  Provincial Local Office</t>
  </si>
  <si>
    <t xml:space="preserve">    ที่มา  :  สำนักงานท้องถิ่นจังหวัดหนองบัวลำภู</t>
  </si>
  <si>
    <t>Central expenditure</t>
  </si>
  <si>
    <t xml:space="preserve">                    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</si>
  <si>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</si>
  <si>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</si>
  <si>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</si>
  <si>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</si>
  <si>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Expenditure, Total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</si>
  <si>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</si>
  <si>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</si>
  <si>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</si>
  <si>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</si>
  <si>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</si>
  <si>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</si>
  <si>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>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</si>
  <si>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</si>
  <si>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</si>
  <si>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</si>
  <si>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</si>
  <si>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</si>
  <si>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</si>
  <si>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</si>
  <si>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</si>
  <si>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</si>
  <si>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Revenue, Total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</si>
  <si>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</si>
  <si>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</si>
  <si>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</si>
  <si>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</si>
  <si>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</si>
  <si>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</si>
  <si>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</si>
  <si>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</si>
  <si>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</si>
  <si>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</si>
  <si>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</si>
  <si>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2556 (2013)</t>
  </si>
  <si>
    <t>2555 (2012)</t>
  </si>
  <si>
    <t>ประเภท</t>
  </si>
  <si>
    <t>(บาท   Baht)</t>
  </si>
  <si>
    <t xml:space="preserve"> SUBDISTRICT ADMINISTRATION  ORGANIZATION BY TYPE: FISCAL YEAR  2013</t>
  </si>
  <si>
    <t>ACTUAL REVENUE AND EXPENDITURE OF PROVINCIAL ADMINISTRATIVE ORGANIZATION, MUNICIPALITY  AND</t>
  </si>
  <si>
    <t xml:space="preserve">TABLE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</si>
  <si>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2556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</si>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</sst>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</font>
    <font>
      <sz val="12"/>
      <name val="AngsanaUPC"/>
      <family val="1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7" fontId="6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4" xfId="0" applyFont="1" applyBorder="1"/>
    <xf numFmtId="0" fontId="2" fillId="0" borderId="4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4" fillId="0" borderId="3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right" indent="1"/>
    </xf>
    <xf numFmtId="3" fontId="3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0" fontId="3" fillId="0" borderId="10" xfId="0" applyFont="1" applyBorder="1"/>
    <xf numFmtId="3" fontId="2" fillId="0" borderId="9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right" indent="1"/>
    </xf>
    <xf numFmtId="0" fontId="2" fillId="0" borderId="10" xfId="0" applyFont="1" applyBorder="1" applyAlignment="1">
      <alignment horizontal="left"/>
    </xf>
    <xf numFmtId="0" fontId="2" fillId="0" borderId="10" xfId="0" applyFont="1" applyBorder="1"/>
    <xf numFmtId="3" fontId="2" fillId="0" borderId="9" xfId="0" quotePrefix="1" applyNumberFormat="1" applyFont="1" applyBorder="1" applyAlignment="1">
      <alignment horizontal="right" indent="1"/>
    </xf>
    <xf numFmtId="0" fontId="2" fillId="0" borderId="0" xfId="0" applyFont="1" applyBorder="1" applyAlignment="1"/>
    <xf numFmtId="3" fontId="3" fillId="0" borderId="2" xfId="0" applyNumberFormat="1" applyFont="1" applyBorder="1" applyAlignment="1">
      <alignment horizontal="right" indent="1"/>
    </xf>
    <xf numFmtId="0" fontId="2" fillId="0" borderId="2" xfId="0" applyFont="1" applyBorder="1"/>
    <xf numFmtId="0" fontId="2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6" fillId="0" borderId="15" xfId="0" applyFont="1" applyBorder="1" applyAlignment="1">
      <alignment horizontal="left"/>
    </xf>
    <xf numFmtId="187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1" fillId="0" borderId="16" xfId="0" applyFont="1" applyBorder="1"/>
    <xf numFmtId="0" fontId="6" fillId="0" borderId="16" xfId="0" applyFont="1" applyBorder="1"/>
    <xf numFmtId="0" fontId="3" fillId="0" borderId="16" xfId="0" applyFont="1" applyBorder="1"/>
    <xf numFmtId="0" fontId="5" fillId="0" borderId="1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1990725</xdr:colOff>
      <xdr:row>22</xdr:row>
      <xdr:rowOff>47625</xdr:rowOff>
    </xdr:from>
    <xdr:to>
      <xdr:col>9</xdr:col>
      <xdr:colOff>190500</xdr:colOff>
      <xdr:row>23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864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22</xdr:row>
      <xdr:rowOff>47625</xdr:rowOff>
    </xdr:from>
    <xdr:to>
      <xdr:col>9</xdr:col>
      <xdr:colOff>190500</xdr:colOff>
      <xdr:row>23</xdr:row>
      <xdr:rowOff>190500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4864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1990725</xdr:colOff>
      <xdr:row>22</xdr:row>
      <xdr:rowOff>47625</xdr:rowOff>
    </xdr:from>
    <xdr:to>
      <xdr:col>10</xdr:col>
      <xdr:colOff>190500</xdr:colOff>
      <xdr:row>23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0960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1990725</xdr:colOff>
      <xdr:row>22</xdr:row>
      <xdr:rowOff>47625</xdr:rowOff>
    </xdr:from>
    <xdr:to>
      <xdr:col>10</xdr:col>
      <xdr:colOff>190500</xdr:colOff>
      <xdr:row>23</xdr:row>
      <xdr:rowOff>190500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0960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22</xdr:row>
      <xdr:rowOff>47625</xdr:rowOff>
    </xdr:from>
    <xdr:to>
      <xdr:col>9</xdr:col>
      <xdr:colOff>190500</xdr:colOff>
      <xdr:row>23</xdr:row>
      <xdr:rowOff>190500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54864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1990725</xdr:colOff>
      <xdr:row>22</xdr:row>
      <xdr:rowOff>47625</xdr:rowOff>
    </xdr:from>
    <xdr:to>
      <xdr:col>9</xdr:col>
      <xdr:colOff>190500</xdr:colOff>
      <xdr:row>23</xdr:row>
      <xdr:rowOff>190500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54864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1990725</xdr:colOff>
      <xdr:row>22</xdr:row>
      <xdr:rowOff>47625</xdr:rowOff>
    </xdr:from>
    <xdr:to>
      <xdr:col>10</xdr:col>
      <xdr:colOff>190500</xdr:colOff>
      <xdr:row>23</xdr:row>
      <xdr:rowOff>190500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0960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1990725</xdr:colOff>
      <xdr:row>22</xdr:row>
      <xdr:rowOff>47625</xdr:rowOff>
    </xdr:from>
    <xdr:to>
      <xdr:col>10</xdr:col>
      <xdr:colOff>190500</xdr:colOff>
      <xdr:row>23</xdr:row>
      <xdr:rowOff>190500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0960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1990725</xdr:colOff>
      <xdr:row>22</xdr:row>
      <xdr:rowOff>47625</xdr:rowOff>
    </xdr:from>
    <xdr:to>
      <xdr:col>6</xdr:col>
      <xdr:colOff>190500</xdr:colOff>
      <xdr:row>23</xdr:row>
      <xdr:rowOff>190500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657600" y="5343525"/>
          <a:ext cx="190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06;&#3636;&#3605;&#3636;&#3592;&#3633;&#3591;&#3627;&#3623;&#3633;&#3604;_57%20&#3623;&#3633;&#3609;&#3607;&#3637;&#3656;%2022_12_57/&#3610;&#3607;&#3607;&#3637;&#3656;%2016%20&#3626;&#3606;&#3636;&#3605;&#3636;&#3585;&#3634;&#3619;&#3588;&#3621;&#3633;&#3591;57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6.1"/>
      <sheetName val="T-16.2"/>
      <sheetName val="T-16.3"/>
    </sheetNames>
    <sheetDataSet>
      <sheetData sheetId="0" refreshError="1"/>
      <sheetData sheetId="1">
        <row r="12">
          <cell r="E12">
            <v>442538561.74000001</v>
          </cell>
          <cell r="F12">
            <v>9886103.4399999995</v>
          </cell>
          <cell r="G12">
            <v>15917883.199999999</v>
          </cell>
          <cell r="H12">
            <v>1674116</v>
          </cell>
          <cell r="I12">
            <v>5647558.0299999993</v>
          </cell>
          <cell r="J12">
            <v>311788789.88999999</v>
          </cell>
          <cell r="K12">
            <v>448108327.23000002</v>
          </cell>
          <cell r="L12">
            <v>88773382.950000003</v>
          </cell>
          <cell r="M12">
            <v>43884586.149999999</v>
          </cell>
        </row>
      </sheetData>
      <sheetData sheetId="2">
        <row r="12">
          <cell r="E12">
            <v>380391444.42000002</v>
          </cell>
          <cell r="F12">
            <v>3614846.1</v>
          </cell>
          <cell r="G12">
            <v>5422556.5299999993</v>
          </cell>
          <cell r="H12">
            <v>2311513.29</v>
          </cell>
          <cell r="I12">
            <v>4180292.5999999996</v>
          </cell>
          <cell r="J12">
            <v>312054951.26999998</v>
          </cell>
          <cell r="K12">
            <v>347316534.48000002</v>
          </cell>
          <cell r="L12">
            <v>94795712.599999994</v>
          </cell>
          <cell r="M12">
            <v>24970562.469999999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35"/>
  <sheetViews>
    <sheetView tabSelected="1" view="pageBreakPreview" workbookViewId="0">
      <selection activeCell="G20" sqref="G20"/>
    </sheetView>
  </sheetViews>
  <sheetFormatPr defaultRowHeight="20.100000000000001" customHeight="1"/>
  <cols>
    <col min="1" max="1" width="1.7109375" style="1" customWidth="1"/>
    <col min="2" max="2" width="7.28515625" style="1" customWidth="1"/>
    <col min="3" max="3" width="4.42578125" style="1" customWidth="1"/>
    <col min="4" max="4" width="7" style="1" customWidth="1"/>
    <col min="5" max="10" width="15.7109375" style="1" customWidth="1"/>
    <col min="11" max="11" width="7.140625" style="1" customWidth="1"/>
    <col min="12" max="12" width="13.140625" style="1" customWidth="1"/>
    <col min="13" max="13" width="0" style="1" hidden="1" customWidth="1"/>
    <col min="14" max="14" width="9.140625" style="1" customWidth="1"/>
    <col min="15" max="16384" width="9.140625" style="1"/>
  </cols>
  <sheetData>
    <row r="1" spans="1:12" s="18" customFormat="1" ht="23.45" customHeight="1">
      <c r="A1" s="19"/>
      <c r="B1" s="20" t="s">
        <v>45</v>
      </c>
      <c r="C1" s="17">
        <v>16.100000000000001</v>
      </c>
      <c r="D1" s="20" t="s">
        <v>44</v>
      </c>
      <c r="E1" s="20"/>
      <c r="F1" s="20"/>
      <c r="G1" s="20"/>
      <c r="H1" s="19"/>
      <c r="I1" s="19"/>
      <c r="J1" s="19"/>
    </row>
    <row r="2" spans="1:12" s="14" customFormat="1" ht="23.45" customHeight="1">
      <c r="A2" s="15"/>
      <c r="B2" s="16" t="s">
        <v>43</v>
      </c>
      <c r="C2" s="17">
        <v>16.100000000000001</v>
      </c>
      <c r="D2" s="16" t="s">
        <v>42</v>
      </c>
      <c r="E2" s="16"/>
      <c r="F2" s="16"/>
      <c r="G2" s="16"/>
      <c r="H2" s="15"/>
      <c r="I2" s="15"/>
      <c r="J2" s="15"/>
    </row>
    <row r="3" spans="1:12" s="14" customFormat="1" ht="23.45" customHeight="1">
      <c r="A3" s="15"/>
      <c r="B3" s="58"/>
      <c r="C3" s="59"/>
      <c r="D3" s="60" t="s">
        <v>41</v>
      </c>
      <c r="E3" s="60"/>
      <c r="F3" s="60"/>
      <c r="G3" s="60"/>
      <c r="H3" s="61"/>
      <c r="I3" s="62"/>
      <c r="J3" s="62"/>
      <c r="K3" s="63"/>
      <c r="L3" s="64" t="s">
        <v>40</v>
      </c>
    </row>
    <row r="4" spans="1:12" ht="5.0999999999999996" customHeight="1" thickBot="1"/>
    <row r="5" spans="1:12" s="2" customFormat="1" ht="19.5" customHeight="1" thickBot="1">
      <c r="A5" s="70" t="s">
        <v>39</v>
      </c>
      <c r="B5" s="71"/>
      <c r="C5" s="71"/>
      <c r="D5" s="71"/>
      <c r="E5" s="72" t="s">
        <v>38</v>
      </c>
      <c r="F5" s="72"/>
      <c r="G5" s="72"/>
      <c r="H5" s="72" t="s">
        <v>37</v>
      </c>
      <c r="I5" s="72"/>
      <c r="J5" s="72"/>
      <c r="K5" s="26"/>
      <c r="L5" s="22"/>
    </row>
    <row r="6" spans="1:12" s="2" customFormat="1" ht="19.5" customHeight="1" thickBot="1">
      <c r="A6" s="70"/>
      <c r="B6" s="71"/>
      <c r="C6" s="71"/>
      <c r="D6" s="71"/>
      <c r="E6" s="45" t="s">
        <v>36</v>
      </c>
      <c r="F6" s="46"/>
      <c r="G6" s="45" t="s">
        <v>36</v>
      </c>
      <c r="H6" s="45" t="s">
        <v>36</v>
      </c>
      <c r="I6" s="46"/>
      <c r="J6" s="45" t="s">
        <v>36</v>
      </c>
      <c r="K6" s="52"/>
      <c r="L6" s="53"/>
    </row>
    <row r="7" spans="1:12" s="2" customFormat="1" ht="19.5" customHeight="1" thickBot="1">
      <c r="A7" s="71"/>
      <c r="B7" s="71"/>
      <c r="C7" s="71"/>
      <c r="D7" s="71"/>
      <c r="E7" s="47" t="s">
        <v>35</v>
      </c>
      <c r="F7" s="47" t="s">
        <v>34</v>
      </c>
      <c r="G7" s="47" t="s">
        <v>33</v>
      </c>
      <c r="H7" s="47" t="s">
        <v>35</v>
      </c>
      <c r="I7" s="47" t="s">
        <v>34</v>
      </c>
      <c r="J7" s="47" t="s">
        <v>33</v>
      </c>
      <c r="K7" s="54"/>
      <c r="L7" s="55" t="s">
        <v>32</v>
      </c>
    </row>
    <row r="8" spans="1:12" s="2" customFormat="1" ht="19.5" customHeight="1" thickBot="1">
      <c r="A8" s="71"/>
      <c r="B8" s="71"/>
      <c r="C8" s="71"/>
      <c r="D8" s="71"/>
      <c r="E8" s="47" t="s">
        <v>31</v>
      </c>
      <c r="F8" s="48" t="s">
        <v>30</v>
      </c>
      <c r="G8" s="47" t="s">
        <v>29</v>
      </c>
      <c r="H8" s="47" t="s">
        <v>31</v>
      </c>
      <c r="I8" s="48" t="s">
        <v>30</v>
      </c>
      <c r="J8" s="47" t="s">
        <v>29</v>
      </c>
      <c r="K8" s="54"/>
      <c r="L8" s="55"/>
    </row>
    <row r="9" spans="1:12" s="2" customFormat="1" ht="19.5" customHeight="1" thickBot="1">
      <c r="A9" s="71"/>
      <c r="B9" s="71"/>
      <c r="C9" s="71"/>
      <c r="D9" s="71"/>
      <c r="E9" s="47" t="s">
        <v>28</v>
      </c>
      <c r="F9" s="49"/>
      <c r="G9" s="47" t="s">
        <v>28</v>
      </c>
      <c r="H9" s="47" t="s">
        <v>28</v>
      </c>
      <c r="I9" s="48"/>
      <c r="J9" s="47" t="s">
        <v>28</v>
      </c>
      <c r="K9" s="54"/>
      <c r="L9" s="55"/>
    </row>
    <row r="10" spans="1:12" s="2" customFormat="1" ht="19.5" customHeight="1" thickBot="1">
      <c r="A10" s="71"/>
      <c r="B10" s="71"/>
      <c r="C10" s="71"/>
      <c r="D10" s="71"/>
      <c r="E10" s="50" t="s">
        <v>27</v>
      </c>
      <c r="F10" s="51"/>
      <c r="G10" s="50" t="s">
        <v>27</v>
      </c>
      <c r="H10" s="50" t="s">
        <v>27</v>
      </c>
      <c r="I10" s="51"/>
      <c r="J10" s="50" t="s">
        <v>27</v>
      </c>
      <c r="K10" s="56"/>
      <c r="L10" s="57"/>
    </row>
    <row r="11" spans="1:12" s="2" customFormat="1" ht="3" customHeight="1" thickBot="1">
      <c r="A11" s="23"/>
      <c r="B11" s="23"/>
      <c r="C11" s="23"/>
      <c r="D11" s="23"/>
      <c r="E11" s="27"/>
      <c r="F11" s="27"/>
      <c r="G11" s="27"/>
      <c r="H11" s="28"/>
      <c r="I11" s="28"/>
      <c r="J11" s="28"/>
      <c r="K11" s="24"/>
      <c r="L11" s="25"/>
    </row>
    <row r="12" spans="1:12" s="13" customFormat="1" ht="20.25" customHeight="1">
      <c r="A12" s="66" t="s">
        <v>26</v>
      </c>
      <c r="B12" s="66"/>
      <c r="C12" s="66"/>
      <c r="D12" s="66"/>
      <c r="E12" s="30">
        <f t="shared" ref="E12:J12" si="0">E13+E19</f>
        <v>364796202.63999999</v>
      </c>
      <c r="F12" s="30">
        <f t="shared" si="0"/>
        <v>45279390834</v>
      </c>
      <c r="G12" s="30">
        <f t="shared" si="0"/>
        <v>616669951</v>
      </c>
      <c r="H12" s="30">
        <f t="shared" si="0"/>
        <v>264214196.07999998</v>
      </c>
      <c r="I12" s="31">
        <f t="shared" si="0"/>
        <v>787453012.29999995</v>
      </c>
      <c r="J12" s="31">
        <f t="shared" si="0"/>
        <v>1020030555.48</v>
      </c>
      <c r="K12" s="65" t="s">
        <v>25</v>
      </c>
      <c r="L12" s="66"/>
    </row>
    <row r="13" spans="1:12" s="13" customFormat="1" ht="20.25" customHeight="1">
      <c r="A13" s="9" t="s">
        <v>24</v>
      </c>
      <c r="B13" s="9"/>
      <c r="C13" s="9"/>
      <c r="D13" s="9"/>
      <c r="E13" s="32">
        <v>181500753.44</v>
      </c>
      <c r="F13" s="33">
        <v>45027782342</v>
      </c>
      <c r="G13" s="33">
        <v>309609435</v>
      </c>
      <c r="H13" s="32">
        <f>SUM(H14:H18)</f>
        <v>202196411.07999998</v>
      </c>
      <c r="I13" s="33">
        <f>SUM(I14:I18)</f>
        <v>475664222.40999997</v>
      </c>
      <c r="J13" s="33">
        <f>SUM(J14:J19)</f>
        <v>707975604.21000004</v>
      </c>
      <c r="K13" s="34" t="s">
        <v>23</v>
      </c>
      <c r="L13" s="9"/>
    </row>
    <row r="14" spans="1:12" s="2" customFormat="1" ht="20.25" customHeight="1">
      <c r="A14" s="12"/>
      <c r="B14" s="10" t="s">
        <v>22</v>
      </c>
      <c r="C14" s="12"/>
      <c r="D14" s="12"/>
      <c r="E14" s="35">
        <v>1882390</v>
      </c>
      <c r="F14" s="36">
        <v>264936005</v>
      </c>
      <c r="G14" s="36">
        <v>298252644</v>
      </c>
      <c r="H14" s="35">
        <v>196430845.16999999</v>
      </c>
      <c r="I14" s="36">
        <f>'[1]T-16.2'!E12</f>
        <v>442538561.74000001</v>
      </c>
      <c r="J14" s="36">
        <f>'[1]T-16.3'!E12</f>
        <v>380391444.42000002</v>
      </c>
      <c r="K14" s="37" t="s">
        <v>21</v>
      </c>
      <c r="L14" s="10"/>
    </row>
    <row r="15" spans="1:12" s="2" customFormat="1" ht="20.25" customHeight="1">
      <c r="A15" s="11"/>
      <c r="B15" s="11" t="s">
        <v>20</v>
      </c>
      <c r="C15" s="11"/>
      <c r="D15" s="11"/>
      <c r="E15" s="36">
        <v>2968555.24</v>
      </c>
      <c r="F15" s="36">
        <v>44730527918</v>
      </c>
      <c r="G15" s="36">
        <v>1904079</v>
      </c>
      <c r="H15" s="36">
        <v>622626</v>
      </c>
      <c r="I15" s="36">
        <f>'[1]T-16.2'!F12</f>
        <v>9886103.4399999995</v>
      </c>
      <c r="J15" s="36">
        <f>'[1]T-16.3'!F12</f>
        <v>3614846.1</v>
      </c>
      <c r="K15" s="38" t="s">
        <v>19</v>
      </c>
      <c r="L15" s="11"/>
    </row>
    <row r="16" spans="1:12" s="2" customFormat="1" ht="20.25" customHeight="1">
      <c r="A16" s="11"/>
      <c r="B16" s="11" t="s">
        <v>18</v>
      </c>
      <c r="C16" s="11"/>
      <c r="D16" s="11"/>
      <c r="E16" s="36" t="s">
        <v>15</v>
      </c>
      <c r="F16" s="36">
        <v>7027990</v>
      </c>
      <c r="G16" s="36">
        <v>2851037</v>
      </c>
      <c r="H16" s="36">
        <v>5065722.91</v>
      </c>
      <c r="I16" s="36">
        <f>'[1]T-16.2'!G12</f>
        <v>15917883.199999999</v>
      </c>
      <c r="J16" s="36">
        <f>'[1]T-16.3'!G12</f>
        <v>5422556.5299999993</v>
      </c>
      <c r="K16" s="38" t="s">
        <v>17</v>
      </c>
      <c r="L16" s="11"/>
    </row>
    <row r="17" spans="1:12" s="2" customFormat="1" ht="20.25" customHeight="1">
      <c r="A17" s="11"/>
      <c r="B17" s="11" t="s">
        <v>16</v>
      </c>
      <c r="C17" s="11"/>
      <c r="D17" s="11"/>
      <c r="E17" s="39">
        <v>809987.02</v>
      </c>
      <c r="F17" s="36">
        <v>2284917</v>
      </c>
      <c r="G17" s="36">
        <v>3404352</v>
      </c>
      <c r="H17" s="39" t="s">
        <v>15</v>
      </c>
      <c r="I17" s="36">
        <f>'[1]T-16.2'!H12</f>
        <v>1674116</v>
      </c>
      <c r="J17" s="36">
        <f>'[1]T-16.3'!H12</f>
        <v>2311513.29</v>
      </c>
      <c r="K17" s="38" t="s">
        <v>14</v>
      </c>
      <c r="L17" s="11"/>
    </row>
    <row r="18" spans="1:12" s="2" customFormat="1" ht="20.25" customHeight="1">
      <c r="A18" s="11"/>
      <c r="B18" s="11" t="s">
        <v>13</v>
      </c>
      <c r="C18" s="11"/>
      <c r="D18" s="11"/>
      <c r="E18" s="36">
        <v>59554242</v>
      </c>
      <c r="F18" s="36">
        <v>23005512</v>
      </c>
      <c r="G18" s="36">
        <v>3197323</v>
      </c>
      <c r="H18" s="36">
        <v>77217</v>
      </c>
      <c r="I18" s="36">
        <f>'[1]T-16.2'!I12</f>
        <v>5647558.0299999993</v>
      </c>
      <c r="J18" s="36">
        <f>'[1]T-16.3'!I12</f>
        <v>4180292.5999999996</v>
      </c>
      <c r="K18" s="38" t="s">
        <v>12</v>
      </c>
      <c r="L18" s="11"/>
    </row>
    <row r="19" spans="1:12" s="13" customFormat="1" ht="20.25" customHeight="1">
      <c r="A19" s="14" t="s">
        <v>11</v>
      </c>
      <c r="B19" s="14"/>
      <c r="C19" s="14"/>
      <c r="D19" s="14"/>
      <c r="E19" s="33">
        <v>183295449.19999999</v>
      </c>
      <c r="F19" s="33">
        <v>251608492</v>
      </c>
      <c r="G19" s="33">
        <v>307060516</v>
      </c>
      <c r="H19" s="33">
        <v>62017785</v>
      </c>
      <c r="I19" s="33">
        <f>'[1]T-16.2'!J12</f>
        <v>311788789.88999999</v>
      </c>
      <c r="J19" s="33">
        <f>'[1]T-16.3'!J12</f>
        <v>312054951.26999998</v>
      </c>
      <c r="K19" s="34" t="s">
        <v>10</v>
      </c>
      <c r="L19" s="14"/>
    </row>
    <row r="20" spans="1:12" s="13" customFormat="1" ht="20.25" customHeight="1">
      <c r="A20" s="67" t="s">
        <v>9</v>
      </c>
      <c r="B20" s="67"/>
      <c r="C20" s="67"/>
      <c r="D20" s="67"/>
      <c r="E20" s="33">
        <f t="shared" ref="E20:J20" si="1">SUM(E21:E23)</f>
        <v>183295449.20000002</v>
      </c>
      <c r="F20" s="33">
        <f t="shared" si="1"/>
        <v>461210415</v>
      </c>
      <c r="G20" s="33">
        <f t="shared" si="1"/>
        <v>1242635118</v>
      </c>
      <c r="H20" s="33">
        <f t="shared" si="1"/>
        <v>238902415.23000002</v>
      </c>
      <c r="I20" s="33">
        <f t="shared" si="1"/>
        <v>580766296.33000004</v>
      </c>
      <c r="J20" s="33">
        <f t="shared" si="1"/>
        <v>467082809.55000007</v>
      </c>
      <c r="K20" s="68" t="s">
        <v>8</v>
      </c>
      <c r="L20" s="67"/>
    </row>
    <row r="21" spans="1:12" s="2" customFormat="1" ht="20.25" customHeight="1">
      <c r="A21" s="69" t="s">
        <v>7</v>
      </c>
      <c r="B21" s="69"/>
      <c r="C21" s="69"/>
      <c r="D21" s="69"/>
      <c r="E21" s="36">
        <v>113458943.23999999</v>
      </c>
      <c r="F21" s="36">
        <v>355985734</v>
      </c>
      <c r="G21" s="36">
        <v>346756114</v>
      </c>
      <c r="H21" s="36">
        <v>79243775.049999997</v>
      </c>
      <c r="I21" s="36">
        <f>'[1]T-16.2'!K12</f>
        <v>448108327.23000002</v>
      </c>
      <c r="J21" s="36">
        <f>'[1]T-16.3'!K12</f>
        <v>347316534.48000002</v>
      </c>
      <c r="K21" s="37" t="s">
        <v>6</v>
      </c>
      <c r="L21" s="10"/>
    </row>
    <row r="22" spans="1:12" s="2" customFormat="1" ht="20.25" customHeight="1">
      <c r="A22" s="40" t="s">
        <v>5</v>
      </c>
      <c r="B22" s="40"/>
      <c r="C22" s="40"/>
      <c r="D22" s="12"/>
      <c r="E22" s="36">
        <v>49427540</v>
      </c>
      <c r="F22" s="36">
        <v>71708454</v>
      </c>
      <c r="G22" s="36">
        <v>98467066</v>
      </c>
      <c r="H22" s="36">
        <v>148066020</v>
      </c>
      <c r="I22" s="36">
        <f>'[1]T-16.2'!L12</f>
        <v>88773382.950000003</v>
      </c>
      <c r="J22" s="36">
        <f>'[1]T-16.3'!L12</f>
        <v>94795712.599999994</v>
      </c>
      <c r="K22" s="37" t="s">
        <v>4</v>
      </c>
      <c r="L22" s="10"/>
    </row>
    <row r="23" spans="1:12" s="2" customFormat="1" ht="20.25" customHeight="1">
      <c r="A23" s="12" t="s">
        <v>3</v>
      </c>
      <c r="B23" s="12"/>
      <c r="C23" s="12"/>
      <c r="D23" s="12"/>
      <c r="E23" s="36">
        <v>20408965.960000001</v>
      </c>
      <c r="F23" s="36">
        <v>33516227</v>
      </c>
      <c r="G23" s="36">
        <v>797411938</v>
      </c>
      <c r="H23" s="36">
        <v>11592620.18</v>
      </c>
      <c r="I23" s="36">
        <f>'[1]T-16.2'!M12</f>
        <v>43884586.149999999</v>
      </c>
      <c r="J23" s="36">
        <f>'[1]T-16.3'!M12</f>
        <v>24970562.469999999</v>
      </c>
      <c r="K23" s="37" t="s">
        <v>2</v>
      </c>
      <c r="L23" s="12"/>
    </row>
    <row r="24" spans="1:12" s="11" customFormat="1" ht="3" customHeight="1" thickBot="1">
      <c r="A24" s="29"/>
      <c r="B24" s="21"/>
      <c r="C24" s="21"/>
      <c r="D24" s="21"/>
      <c r="E24" s="21"/>
      <c r="F24" s="21"/>
      <c r="G24" s="21"/>
      <c r="H24" s="41"/>
      <c r="I24" s="42"/>
      <c r="J24" s="42"/>
      <c r="K24" s="43"/>
      <c r="L24" s="44"/>
    </row>
    <row r="25" spans="1:12" s="2" customFormat="1" ht="3" customHeight="1">
      <c r="A25" s="12"/>
      <c r="B25" s="9"/>
      <c r="C25" s="9"/>
      <c r="D25" s="9"/>
      <c r="E25" s="9"/>
      <c r="F25" s="9"/>
      <c r="G25" s="9"/>
      <c r="H25" s="3"/>
      <c r="I25" s="11"/>
      <c r="J25" s="11"/>
      <c r="K25" s="10"/>
      <c r="L25" s="9"/>
    </row>
    <row r="26" spans="1:12" s="5" customFormat="1" ht="19.5" customHeight="1">
      <c r="A26" s="8"/>
      <c r="B26" s="5" t="s">
        <v>1</v>
      </c>
      <c r="H26" s="3"/>
      <c r="I26" s="6"/>
      <c r="J26" s="6"/>
      <c r="K26" s="6"/>
      <c r="L26" s="7"/>
    </row>
    <row r="27" spans="1:12" s="5" customFormat="1" ht="19.5" customHeight="1">
      <c r="B27" s="5" t="s">
        <v>0</v>
      </c>
      <c r="H27" s="3"/>
      <c r="I27" s="6"/>
      <c r="J27" s="6"/>
    </row>
    <row r="28" spans="1:12" s="2" customFormat="1" ht="20.100000000000001" customHeight="1">
      <c r="H28" s="3"/>
    </row>
    <row r="29" spans="1:12" s="2" customFormat="1" ht="20.100000000000001" customHeight="1">
      <c r="H29" s="4"/>
    </row>
    <row r="30" spans="1:12" s="2" customFormat="1" ht="20.100000000000001" customHeight="1">
      <c r="H30" s="4"/>
    </row>
    <row r="31" spans="1:12" s="2" customFormat="1" ht="20.100000000000001" customHeight="1">
      <c r="H31" s="3"/>
    </row>
    <row r="32" spans="1:12" s="2" customFormat="1" ht="20.100000000000001" customHeight="1">
      <c r="H32" s="3"/>
    </row>
    <row r="33" s="2" customFormat="1" ht="20.100000000000001" customHeight="1"/>
    <row r="34" s="2" customFormat="1" ht="20.100000000000001" customHeight="1"/>
    <row r="35" s="2" customFormat="1" ht="20.100000000000001" customHeight="1"/>
  </sheetData>
  <mergeCells count="8">
    <mergeCell ref="K12:L12"/>
    <mergeCell ref="A20:D20"/>
    <mergeCell ref="K20:L20"/>
    <mergeCell ref="A21:D21"/>
    <mergeCell ref="A5:D10"/>
    <mergeCell ref="E5:G5"/>
    <mergeCell ref="H5:J5"/>
    <mergeCell ref="A12:D12"/>
  </mergeCells>
  <pageMargins left="0.98425196850393704" right="0.98425196850393704" top="0.98425196850393704" bottom="0.98425196850393704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Administratir</cp:lastModifiedBy>
  <dcterms:created xsi:type="dcterms:W3CDTF">2015-02-18T02:20:38Z</dcterms:created>
  <dcterms:modified xsi:type="dcterms:W3CDTF">2015-02-18T03:54:11Z</dcterms:modified>
</cp:coreProperties>
</file>