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1730"/>
  </bookViews>
  <sheets>
    <sheet name="T-4.6 พ.ศ. 2553" sheetId="23" r:id="rId1"/>
    <sheet name="T-4.6 พ.ศ. 2554" sheetId="22" r:id="rId2"/>
    <sheet name="T-4.6 พ.ศ. 2556" sheetId="20" r:id="rId3"/>
    <sheet name="T-4.6 พ.ศ. 2557" sheetId="21" r:id="rId4"/>
  </sheets>
  <definedNames>
    <definedName name="_xlnm.Print_Area" localSheetId="1">'T-4.6 พ.ศ. 2554'!$A$1:$T$31</definedName>
  </definedNames>
  <calcPr calcId="125725"/>
</workbook>
</file>

<file path=xl/calcChain.xml><?xml version="1.0" encoding="utf-8"?>
<calcChain xmlns="http://schemas.openxmlformats.org/spreadsheetml/2006/main">
  <c r="H11" i="23"/>
  <c r="J11"/>
  <c r="M11"/>
  <c r="O11"/>
  <c r="H12"/>
  <c r="I12"/>
  <c r="I11" s="1"/>
  <c r="J12"/>
  <c r="K12"/>
  <c r="K11" s="1"/>
  <c r="M12"/>
  <c r="N12"/>
  <c r="N11" s="1"/>
  <c r="O12"/>
  <c r="J9" i="21"/>
  <c r="K9"/>
  <c r="L9"/>
  <c r="G10"/>
  <c r="G9" s="1"/>
  <c r="I10"/>
  <c r="I9" s="1"/>
  <c r="N10"/>
  <c r="N9" s="1"/>
  <c r="F11"/>
  <c r="F10" s="1"/>
  <c r="F9" s="1"/>
  <c r="G11"/>
  <c r="H11"/>
  <c r="H10" s="1"/>
  <c r="H9" s="1"/>
  <c r="I11"/>
  <c r="N11"/>
  <c r="O11"/>
  <c r="O10" s="1"/>
  <c r="O9" s="1"/>
  <c r="M12"/>
  <c r="M13"/>
  <c r="M11" s="1"/>
  <c r="M10" s="1"/>
  <c r="M9" s="1"/>
  <c r="M16"/>
  <c r="F19"/>
  <c r="G19"/>
  <c r="H19"/>
  <c r="I19"/>
  <c r="J19"/>
  <c r="K19"/>
  <c r="L19"/>
  <c r="N19"/>
  <c r="O19"/>
  <c r="M20"/>
  <c r="M19" s="1"/>
  <c r="F13" i="20"/>
  <c r="F12" s="1"/>
  <c r="F10" s="1"/>
  <c r="G13"/>
  <c r="G12" s="1"/>
  <c r="H13"/>
  <c r="H12" s="1"/>
  <c r="I13"/>
  <c r="I12" s="1"/>
  <c r="J13"/>
  <c r="J12" s="1"/>
  <c r="K13"/>
  <c r="K12" s="1"/>
  <c r="M13"/>
  <c r="M12" s="1"/>
  <c r="N13"/>
  <c r="N12" s="1"/>
  <c r="L14"/>
  <c r="L13" s="1"/>
  <c r="L12" s="1"/>
  <c r="L15"/>
  <c r="F22"/>
  <c r="G22"/>
  <c r="G21" s="1"/>
  <c r="H22"/>
  <c r="H21" s="1"/>
  <c r="I22"/>
  <c r="I21" s="1"/>
  <c r="J22"/>
  <c r="J21" s="1"/>
  <c r="K22"/>
  <c r="K21" s="1"/>
  <c r="M22"/>
  <c r="M21" s="1"/>
  <c r="N22"/>
  <c r="N21" s="1"/>
  <c r="L23"/>
  <c r="L22" s="1"/>
  <c r="L21" s="1"/>
  <c r="L10" l="1"/>
  <c r="M10"/>
  <c r="J10"/>
  <c r="H10"/>
  <c r="N10"/>
  <c r="K10"/>
  <c r="I10"/>
  <c r="G10"/>
</calcChain>
</file>

<file path=xl/sharedStrings.xml><?xml version="1.0" encoding="utf-8"?>
<sst xmlns="http://schemas.openxmlformats.org/spreadsheetml/2006/main" count="448" uniqueCount="118">
  <si>
    <t>รวม</t>
  </si>
  <si>
    <t>ทันตแพทย์</t>
  </si>
  <si>
    <t>เภสัชกร</t>
  </si>
  <si>
    <t>พยาบาลเทคนิค</t>
  </si>
  <si>
    <t>แพทย์</t>
  </si>
  <si>
    <t>ตาราง</t>
  </si>
  <si>
    <t>TABLE</t>
  </si>
  <si>
    <t>Nurse</t>
  </si>
  <si>
    <t>Pharmacist</t>
  </si>
  <si>
    <t>Dentist</t>
  </si>
  <si>
    <t>Physician</t>
  </si>
  <si>
    <t>ผู้ช่วยพยาบาล</t>
  </si>
  <si>
    <t>พยาบาล</t>
  </si>
  <si>
    <t>Total</t>
  </si>
  <si>
    <t>รวมยอด</t>
  </si>
  <si>
    <t>Source :  Nakhon Ratchasima Provincial Health Office</t>
  </si>
  <si>
    <t xml:space="preserve">    ที่มา :  สำนักงานสาธารณสุขจังหวัดนครราชสีมา</t>
  </si>
  <si>
    <t>Table</t>
  </si>
  <si>
    <t>Source  :  Nakhon Ratchasima Provincial Health Office.</t>
  </si>
  <si>
    <t>-</t>
  </si>
  <si>
    <t>Nakhon Ratchasima Provincial Health Office</t>
  </si>
  <si>
    <t xml:space="preserve">Source:   </t>
  </si>
  <si>
    <t>สำนักงานสาธารณสุขจังหวัดนครราชสีมา</t>
  </si>
  <si>
    <t xml:space="preserve">ที่มา:   </t>
  </si>
  <si>
    <t>Government</t>
  </si>
  <si>
    <t>ที่มา : สำนักงานสาธารณสุขจังหวัดนครราชสีมา</t>
  </si>
  <si>
    <t>Private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</si>
  <si>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</si>
  <si>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</si>
  <si>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</si>
  <si>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</si>
  <si>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</si>
  <si>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</si>
  <si>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</si>
  <si>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</si>
  <si>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</si>
  <si>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</si>
  <si>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</si>
  <si>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</si>
  <si>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</si>
  <si>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</si>
  <si>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</si>
  <si>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</si>
  <si>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patients</t>
  </si>
  <si>
    <t>Out-</t>
  </si>
  <si>
    <t>In-</t>
  </si>
  <si>
    <t>nurses</t>
  </si>
  <si>
    <t>establishments</t>
  </si>
  <si>
    <t>ผู้ป่วยนอก</t>
  </si>
  <si>
    <t>ผู้ป่วยใน</t>
  </si>
  <si>
    <t>Practical</t>
  </si>
  <si>
    <t>Nurses</t>
  </si>
  <si>
    <t>Dentists</t>
  </si>
  <si>
    <t xml:space="preserve">Physicians </t>
  </si>
  <si>
    <t>Beds</t>
  </si>
  <si>
    <t>Medical</t>
  </si>
  <si>
    <t>Patients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</si>
  <si>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</si>
  <si>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</si>
  <si>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</si>
  <si>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</si>
  <si>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</si>
  <si>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 xml:space="preserve">Hospitals and Medical Establishments with Beds, Beds, Physicians, Dentists, Nurses, Practical Nurses and Patients By Type and Jurisdiction:  2013 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</si>
  <si>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2556</t>
  </si>
  <si>
    <t xml:space="preserve"> Source: Nakhon Ratsia Provincial Health Office </t>
  </si>
  <si>
    <t>ที่มา: สำนักงานสาธารณสุขจังหวัดนครราชสีมา</t>
  </si>
  <si>
    <t>Independent organization</t>
  </si>
  <si>
    <t>State enterprise</t>
  </si>
  <si>
    <t>patient</t>
  </si>
  <si>
    <t>Establishment</t>
  </si>
  <si>
    <t>nurse</t>
  </si>
  <si>
    <t xml:space="preserve"> Medical</t>
  </si>
  <si>
    <t>Technical</t>
  </si>
  <si>
    <t>Bed</t>
  </si>
  <si>
    <t>Hospital and</t>
  </si>
  <si>
    <t>Patient</t>
  </si>
  <si>
    <t>ประเภท / สังกัด</t>
  </si>
  <si>
    <t>Hosptal and Medical Establishment with Bed, Bed, Physician, Dentist, Pharmacist, Nurse, Technical Nurse and Patient By Type and Jurisdiction: 2014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</si>
  <si>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2557</t>
  </si>
  <si>
    <t>dentists</t>
  </si>
  <si>
    <t xml:space="preserve">physicians </t>
  </si>
  <si>
    <t>beds</t>
  </si>
  <si>
    <t>of practical</t>
  </si>
  <si>
    <t>of</t>
  </si>
  <si>
    <t>medical</t>
  </si>
  <si>
    <t>Number</t>
  </si>
  <si>
    <t>Number of</t>
  </si>
  <si>
    <t>Number of patients</t>
  </si>
  <si>
    <t>จำนวนผู้ป่วย</t>
  </si>
  <si>
    <t>จำนวน</t>
  </si>
  <si>
    <t>BY TYPE AND JURISDICTION:  2011</t>
  </si>
  <si>
    <t xml:space="preserve">HOSPITALS AND MEDICAL ESTABLISHMENTS WITH BEDS, BEDS, PHYSICIANS, DENTISTS, NURSES, PRACTICAL NURSES AND PATIENTS 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</si>
  <si>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2554</t>
  </si>
  <si>
    <t>2.2) Private</t>
  </si>
  <si>
    <t>2.2) เอกชน</t>
  </si>
  <si>
    <t xml:space="preserve"> - Others</t>
  </si>
  <si>
    <t xml:space="preserve"> - กระทรวงอื่นๆ</t>
  </si>
  <si>
    <t xml:space="preserve"> - Ministry of Public Health</t>
  </si>
  <si>
    <t xml:space="preserve"> - กระทรวงสาธารณสุข</t>
  </si>
  <si>
    <t>2.1) Government</t>
  </si>
  <si>
    <t>2.1) รัฐบาล</t>
  </si>
  <si>
    <t>2.) Specialized services</t>
  </si>
  <si>
    <t>2.) ประเภทบริการเฉพาะโรค</t>
  </si>
  <si>
    <t>1.5) Independent Organization</t>
  </si>
  <si>
    <t>1.5) องค์กรอิสระ</t>
  </si>
  <si>
    <t>1.4) Private</t>
  </si>
  <si>
    <t>1.4) เอกชน</t>
  </si>
  <si>
    <t>1.3) Municipality</t>
  </si>
  <si>
    <t>1.3) เทศบาล</t>
  </si>
  <si>
    <t>1.2) State Enterprise</t>
  </si>
  <si>
    <t>1.2) รัฐวิสาหกิจ</t>
  </si>
  <si>
    <t>1.1) Government</t>
  </si>
  <si>
    <t>1.1) รัฐบาล</t>
  </si>
  <si>
    <t>1.) General services</t>
  </si>
  <si>
    <t>1.) ประเภทบริการทั่วไป</t>
  </si>
  <si>
    <t xml:space="preserve">       AND PATIENTS BY TYPE AND JURISDICTION: 2010</t>
  </si>
  <si>
    <t>TABLE 4.6 NUMBER OF HOSPITALS AND MEDICAL ESTABLISHMENTS WITH BEDS, BEDS, PHYSICIANS, DENTISTS, NURSES, PRACTICAL NURSES</t>
  </si>
  <si>
    <t xml:space="preserve">ตาราง 4.6 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2553 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</si>
</sst>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8" formatCode="_-* #,##0_-;\-* #,##0_-;_-* &quot;-&quot;??_-;_-@_-"/>
    <numFmt numFmtId="190" formatCode="_-* #,##0_-;\-* #,##0_-;_-* \-??_-;_-@_-"/>
    <numFmt numFmtId="191" formatCode="#,##0_ ;\-#,##0\ "/>
  </numFmts>
  <fonts count="3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2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u/>
      <sz val="10"/>
      <color indexed="12"/>
      <name val="MS Sans Serif"/>
      <family val="2"/>
      <charset val="222"/>
    </font>
    <font>
      <sz val="14"/>
      <name val="Cordia New"/>
      <family val="2"/>
    </font>
    <font>
      <sz val="10"/>
      <color indexed="8"/>
      <name val="Tahoma"/>
      <family val="2"/>
    </font>
    <font>
      <sz val="8"/>
      <name val="TH SarabunPSK"/>
      <family val="2"/>
    </font>
    <font>
      <b/>
      <sz val="8"/>
      <name val="TH SarabunPSK"/>
      <family val="2"/>
    </font>
    <font>
      <sz val="14"/>
      <name val="Cordia New"/>
      <charset val="222"/>
    </font>
    <font>
      <b/>
      <sz val="12.5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25" fillId="0" borderId="0"/>
    <xf numFmtId="43" fontId="25" fillId="0" borderId="0" applyFont="0" applyFill="0" applyBorder="0" applyAlignment="0" applyProtection="0"/>
    <xf numFmtId="0" fontId="19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43" fontId="28" fillId="0" borderId="0" applyFont="0" applyFill="0" applyBorder="0" applyAlignment="0" applyProtection="0"/>
    <xf numFmtId="0" fontId="29" fillId="0" borderId="0"/>
    <xf numFmtId="43" fontId="19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</cellStyleXfs>
  <cellXfs count="262">
    <xf numFmtId="0" fontId="0" fillId="0" borderId="0" xfId="0"/>
    <xf numFmtId="0" fontId="18" fillId="0" borderId="10" xfId="42" applyFont="1" applyBorder="1"/>
    <xf numFmtId="0" fontId="18" fillId="0" borderId="0" xfId="42" applyFont="1" applyBorder="1" applyAlignment="1">
      <alignment horizontal="left" vertical="center"/>
    </xf>
    <xf numFmtId="0" fontId="18" fillId="0" borderId="0" xfId="42" applyFont="1" applyBorder="1"/>
    <xf numFmtId="0" fontId="18" fillId="0" borderId="0" xfId="42" applyFont="1"/>
    <xf numFmtId="0" fontId="18" fillId="0" borderId="18" xfId="42" applyFont="1" applyBorder="1" applyAlignment="1">
      <alignment horizontal="left"/>
    </xf>
    <xf numFmtId="0" fontId="18" fillId="0" borderId="17" xfId="42" applyFont="1" applyBorder="1" applyAlignment="1">
      <alignment horizontal="right"/>
    </xf>
    <xf numFmtId="0" fontId="18" fillId="0" borderId="0" xfId="42" applyFont="1" applyBorder="1" applyAlignment="1">
      <alignment horizontal="center" vertical="center"/>
    </xf>
    <xf numFmtId="0" fontId="18" fillId="0" borderId="0" xfId="42" quotePrefix="1" applyFont="1" applyBorder="1" applyAlignment="1">
      <alignment horizontal="left"/>
    </xf>
    <xf numFmtId="0" fontId="18" fillId="0" borderId="0" xfId="42" applyFont="1" applyBorder="1" applyAlignment="1">
      <alignment horizontal="left"/>
    </xf>
    <xf numFmtId="0" fontId="18" fillId="0" borderId="0" xfId="42" applyFont="1" applyAlignment="1">
      <alignment horizontal="left"/>
    </xf>
    <xf numFmtId="0" fontId="18" fillId="0" borderId="10" xfId="42" quotePrefix="1" applyFont="1" applyBorder="1" applyAlignment="1">
      <alignment horizontal="left"/>
    </xf>
    <xf numFmtId="0" fontId="21" fillId="0" borderId="0" xfId="42" applyFont="1" applyBorder="1" applyAlignment="1">
      <alignment horizontal="center"/>
    </xf>
    <xf numFmtId="3" fontId="24" fillId="0" borderId="17" xfId="50" applyNumberFormat="1" applyFont="1" applyFill="1" applyBorder="1" applyAlignment="1">
      <alignment horizontal="right" vertical="center" wrapText="1"/>
    </xf>
    <xf numFmtId="0" fontId="21" fillId="0" borderId="11" xfId="42" applyFont="1" applyBorder="1" applyAlignment="1">
      <alignment horizontal="center"/>
    </xf>
    <xf numFmtId="0" fontId="24" fillId="0" borderId="0" xfId="42" applyFont="1" applyBorder="1" applyAlignment="1">
      <alignment vertical="center"/>
    </xf>
    <xf numFmtId="0" fontId="18" fillId="0" borderId="0" xfId="42" applyFont="1" applyBorder="1" applyAlignment="1">
      <alignment vertical="center"/>
    </xf>
    <xf numFmtId="0" fontId="18" fillId="0" borderId="0" xfId="42" applyFont="1" applyAlignment="1">
      <alignment vertical="center"/>
    </xf>
    <xf numFmtId="0" fontId="18" fillId="0" borderId="0" xfId="42" quotePrefix="1" applyFont="1" applyBorder="1" applyAlignment="1">
      <alignment horizontal="left" vertical="center"/>
    </xf>
    <xf numFmtId="0" fontId="24" fillId="0" borderId="0" xfId="42" quotePrefix="1" applyFont="1" applyBorder="1" applyAlignment="1">
      <alignment horizontal="left" vertical="center"/>
    </xf>
    <xf numFmtId="0" fontId="24" fillId="0" borderId="0" xfId="42" applyFont="1" applyBorder="1" applyAlignment="1">
      <alignment horizontal="left" vertical="center"/>
    </xf>
    <xf numFmtId="0" fontId="24" fillId="0" borderId="10" xfId="42" applyFont="1" applyBorder="1" applyAlignment="1">
      <alignment horizontal="left" vertical="center"/>
    </xf>
    <xf numFmtId="1" fontId="24" fillId="0" borderId="15" xfId="42" applyNumberFormat="1" applyFont="1" applyBorder="1" applyAlignment="1">
      <alignment horizontal="center" vertical="center"/>
    </xf>
    <xf numFmtId="1" fontId="24" fillId="0" borderId="10" xfId="42" applyNumberFormat="1" applyFont="1" applyBorder="1" applyAlignment="1">
      <alignment horizontal="center" vertical="center"/>
    </xf>
    <xf numFmtId="1" fontId="24" fillId="0" borderId="16" xfId="42" applyNumberFormat="1" applyFont="1" applyBorder="1" applyAlignment="1">
      <alignment horizontal="center" vertical="center"/>
    </xf>
    <xf numFmtId="0" fontId="24" fillId="0" borderId="10" xfId="42" applyFont="1" applyBorder="1" applyAlignment="1">
      <alignment vertical="center"/>
    </xf>
    <xf numFmtId="0" fontId="24" fillId="0" borderId="10" xfId="42" quotePrefix="1" applyFont="1" applyBorder="1" applyAlignment="1">
      <alignment horizontal="left" vertical="center"/>
    </xf>
    <xf numFmtId="0" fontId="24" fillId="0" borderId="17" xfId="42" quotePrefix="1" applyFont="1" applyBorder="1" applyAlignment="1">
      <alignment horizontal="right" vertical="center"/>
    </xf>
    <xf numFmtId="0" fontId="24" fillId="0" borderId="0" xfId="42" quotePrefix="1" applyFont="1" applyBorder="1" applyAlignment="1">
      <alignment horizontal="right" vertical="center"/>
    </xf>
    <xf numFmtId="0" fontId="24" fillId="0" borderId="18" xfId="42" quotePrefix="1" applyFont="1" applyBorder="1" applyAlignment="1">
      <alignment horizontal="right" vertical="center"/>
    </xf>
    <xf numFmtId="1" fontId="24" fillId="0" borderId="17" xfId="42" quotePrefix="1" applyNumberFormat="1" applyFont="1" applyBorder="1" applyAlignment="1">
      <alignment horizontal="right" vertical="center"/>
    </xf>
    <xf numFmtId="1" fontId="24" fillId="0" borderId="0" xfId="42" quotePrefix="1" applyNumberFormat="1" applyFont="1" applyBorder="1" applyAlignment="1">
      <alignment horizontal="right" vertical="center"/>
    </xf>
    <xf numFmtId="191" fontId="24" fillId="0" borderId="17" xfId="51" applyNumberFormat="1" applyFont="1" applyFill="1" applyBorder="1" applyAlignment="1">
      <alignment horizontal="right" vertical="center"/>
    </xf>
    <xf numFmtId="191" fontId="24" fillId="0" borderId="0" xfId="51" applyNumberFormat="1" applyFont="1" applyFill="1" applyBorder="1" applyAlignment="1">
      <alignment horizontal="right" vertical="center"/>
    </xf>
    <xf numFmtId="1" fontId="24" fillId="0" borderId="0" xfId="51" applyNumberFormat="1" applyFont="1" applyBorder="1" applyAlignment="1">
      <alignment horizontal="right" vertical="center"/>
    </xf>
    <xf numFmtId="1" fontId="24" fillId="0" borderId="17" xfId="51" applyNumberFormat="1" applyFont="1" applyFill="1" applyBorder="1" applyAlignment="1">
      <alignment horizontal="right" vertical="center"/>
    </xf>
    <xf numFmtId="1" fontId="24" fillId="0" borderId="0" xfId="51" applyNumberFormat="1" applyFont="1" applyFill="1" applyBorder="1" applyAlignment="1">
      <alignment horizontal="right" vertical="center"/>
    </xf>
    <xf numFmtId="1" fontId="24" fillId="0" borderId="17" xfId="51" applyNumberFormat="1" applyFont="1" applyBorder="1" applyAlignment="1">
      <alignment horizontal="right" vertical="center"/>
    </xf>
    <xf numFmtId="3" fontId="24" fillId="0" borderId="17" xfId="51" quotePrefix="1" applyNumberFormat="1" applyFont="1" applyBorder="1" applyAlignment="1">
      <alignment horizontal="right" vertical="center"/>
    </xf>
    <xf numFmtId="0" fontId="24" fillId="0" borderId="0" xfId="42" quotePrefix="1" applyFont="1" applyBorder="1" applyAlignment="1">
      <alignment vertical="center"/>
    </xf>
    <xf numFmtId="0" fontId="22" fillId="0" borderId="0" xfId="42" applyFont="1" applyBorder="1" applyAlignment="1">
      <alignment vertical="center"/>
    </xf>
    <xf numFmtId="0" fontId="22" fillId="0" borderId="0" xfId="42" applyFont="1" applyBorder="1" applyAlignment="1">
      <alignment horizontal="left" vertical="center"/>
    </xf>
    <xf numFmtId="3" fontId="22" fillId="0" borderId="17" xfId="51" quotePrefix="1" applyNumberFormat="1" applyFont="1" applyBorder="1" applyAlignment="1">
      <alignment horizontal="right" vertical="center"/>
    </xf>
    <xf numFmtId="0" fontId="22" fillId="0" borderId="0" xfId="42" applyFont="1" applyAlignment="1">
      <alignment horizontal="left" vertical="center"/>
    </xf>
    <xf numFmtId="0" fontId="22" fillId="0" borderId="0" xfId="42" applyFont="1" applyAlignment="1">
      <alignment vertical="center"/>
    </xf>
    <xf numFmtId="1" fontId="24" fillId="0" borderId="17" xfId="51" quotePrefix="1" applyNumberFormat="1" applyFont="1" applyFill="1" applyBorder="1" applyAlignment="1">
      <alignment horizontal="right" vertical="center"/>
    </xf>
    <xf numFmtId="1" fontId="24" fillId="0" borderId="0" xfId="51" quotePrefix="1" applyNumberFormat="1" applyFont="1" applyFill="1" applyBorder="1" applyAlignment="1">
      <alignment horizontal="right" vertical="center"/>
    </xf>
    <xf numFmtId="1" fontId="24" fillId="0" borderId="0" xfId="51" quotePrefix="1" applyNumberFormat="1" applyFont="1" applyBorder="1" applyAlignment="1">
      <alignment horizontal="right" vertical="center"/>
    </xf>
    <xf numFmtId="1" fontId="24" fillId="0" borderId="17" xfId="51" quotePrefix="1" applyNumberFormat="1" applyFont="1" applyBorder="1" applyAlignment="1">
      <alignment horizontal="right" vertical="center"/>
    </xf>
    <xf numFmtId="0" fontId="24" fillId="0" borderId="0" xfId="42" applyFont="1" applyAlignment="1">
      <alignment horizontal="left" vertical="center"/>
    </xf>
    <xf numFmtId="0" fontId="24" fillId="0" borderId="0" xfId="42" applyFont="1" applyAlignment="1">
      <alignment vertical="center"/>
    </xf>
    <xf numFmtId="3" fontId="24" fillId="0" borderId="17" xfId="51" applyNumberFormat="1" applyFont="1" applyFill="1" applyBorder="1" applyAlignment="1">
      <alignment horizontal="right" vertical="center"/>
    </xf>
    <xf numFmtId="3" fontId="24" fillId="0" borderId="0" xfId="51" applyNumberFormat="1" applyFont="1" applyFill="1" applyBorder="1" applyAlignment="1">
      <alignment horizontal="right" vertical="center"/>
    </xf>
    <xf numFmtId="0" fontId="24" fillId="0" borderId="0" xfId="42" applyFont="1" applyBorder="1" applyAlignment="1">
      <alignment horizontal="center" vertical="center"/>
    </xf>
    <xf numFmtId="188" fontId="24" fillId="0" borderId="0" xfId="51" applyNumberFormat="1" applyFont="1" applyFill="1" applyBorder="1" applyAlignment="1">
      <alignment horizontal="right" vertical="center"/>
    </xf>
    <xf numFmtId="3" fontId="24" fillId="0" borderId="0" xfId="51" applyNumberFormat="1" applyFont="1" applyBorder="1" applyAlignment="1">
      <alignment horizontal="right" vertical="center"/>
    </xf>
    <xf numFmtId="3" fontId="24" fillId="0" borderId="17" xfId="42" quotePrefix="1" applyNumberFormat="1" applyFont="1" applyBorder="1" applyAlignment="1">
      <alignment horizontal="right" vertical="center"/>
    </xf>
    <xf numFmtId="0" fontId="24" fillId="0" borderId="0" xfId="42" applyFont="1" applyBorder="1" applyAlignment="1">
      <alignment horizontal="left" vertical="center"/>
    </xf>
    <xf numFmtId="0" fontId="22" fillId="0" borderId="0" xfId="42" applyFont="1" applyBorder="1" applyAlignment="1">
      <alignment horizontal="center" vertical="center"/>
    </xf>
    <xf numFmtId="3" fontId="22" fillId="0" borderId="17" xfId="42" quotePrefix="1" applyNumberFormat="1" applyFont="1" applyBorder="1" applyAlignment="1">
      <alignment horizontal="right" vertical="center"/>
    </xf>
    <xf numFmtId="3" fontId="22" fillId="0" borderId="17" xfId="42" applyNumberFormat="1" applyFont="1" applyBorder="1" applyAlignment="1">
      <alignment horizontal="right" vertical="center"/>
    </xf>
    <xf numFmtId="0" fontId="22" fillId="0" borderId="0" xfId="42" applyFont="1" applyBorder="1" applyAlignment="1">
      <alignment horizontal="center" vertical="center"/>
    </xf>
    <xf numFmtId="0" fontId="24" fillId="0" borderId="17" xfId="42" applyFont="1" applyBorder="1" applyAlignment="1">
      <alignment horizontal="center" vertical="center" shrinkToFit="1"/>
    </xf>
    <xf numFmtId="0" fontId="24" fillId="0" borderId="0" xfId="42" applyFont="1" applyBorder="1" applyAlignment="1">
      <alignment horizontal="center" vertical="center" shrinkToFit="1"/>
    </xf>
    <xf numFmtId="0" fontId="24" fillId="0" borderId="20" xfId="42" applyFont="1" applyBorder="1" applyAlignment="1">
      <alignment horizontal="center" vertical="center" shrinkToFit="1"/>
    </xf>
    <xf numFmtId="0" fontId="22" fillId="0" borderId="10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 shrinkToFit="1"/>
    </xf>
    <xf numFmtId="0" fontId="22" fillId="0" borderId="14" xfId="42" applyFont="1" applyBorder="1" applyAlignment="1">
      <alignment horizontal="center" vertical="center"/>
    </xf>
    <xf numFmtId="0" fontId="22" fillId="0" borderId="17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2" fillId="0" borderId="17" xfId="42" applyFont="1" applyBorder="1" applyAlignment="1">
      <alignment horizontal="center" vertical="center" shrinkToFit="1"/>
    </xf>
    <xf numFmtId="0" fontId="22" fillId="0" borderId="17" xfId="42" applyFont="1" applyBorder="1" applyAlignment="1">
      <alignment vertical="center"/>
    </xf>
    <xf numFmtId="0" fontId="22" fillId="0" borderId="13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2" fillId="0" borderId="16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12" xfId="42" applyFont="1" applyBorder="1" applyAlignment="1">
      <alignment horizontal="center" vertical="center"/>
    </xf>
    <xf numFmtId="0" fontId="22" fillId="0" borderId="10" xfId="42" applyFont="1" applyBorder="1" applyAlignment="1">
      <alignment vertical="center"/>
    </xf>
    <xf numFmtId="0" fontId="22" fillId="0" borderId="0" xfId="42" applyFont="1" applyAlignment="1">
      <alignment horizontal="center" vertical="center"/>
    </xf>
    <xf numFmtId="0" fontId="30" fillId="0" borderId="0" xfId="42" applyFont="1" applyBorder="1"/>
    <xf numFmtId="0" fontId="30" fillId="0" borderId="0" xfId="42" applyFont="1"/>
    <xf numFmtId="0" fontId="30" fillId="0" borderId="0" xfId="42" quotePrefix="1" applyFont="1" applyBorder="1" applyAlignment="1">
      <alignment horizontal="left"/>
    </xf>
    <xf numFmtId="0" fontId="18" fillId="0" borderId="10" xfId="42" applyFont="1" applyBorder="1" applyAlignment="1">
      <alignment horizontal="left"/>
    </xf>
    <xf numFmtId="0" fontId="18" fillId="0" borderId="16" xfId="42" applyFont="1" applyBorder="1" applyAlignment="1">
      <alignment horizontal="left"/>
    </xf>
    <xf numFmtId="0" fontId="18" fillId="0" borderId="14" xfId="42" applyFont="1" applyBorder="1" applyAlignment="1">
      <alignment horizontal="left"/>
    </xf>
    <xf numFmtId="0" fontId="18" fillId="0" borderId="15" xfId="42" applyFont="1" applyBorder="1" applyAlignment="1">
      <alignment horizontal="left"/>
    </xf>
    <xf numFmtId="41" fontId="21" fillId="0" borderId="17" xfId="42" quotePrefix="1" applyNumberFormat="1" applyFont="1" applyBorder="1" applyAlignment="1">
      <alignment horizontal="right"/>
    </xf>
    <xf numFmtId="191" fontId="18" fillId="0" borderId="17" xfId="51" applyNumberFormat="1" applyFont="1" applyFill="1" applyBorder="1" applyAlignment="1">
      <alignment horizontal="right"/>
    </xf>
    <xf numFmtId="1" fontId="18" fillId="0" borderId="17" xfId="51" applyNumberFormat="1" applyFont="1" applyFill="1" applyBorder="1" applyAlignment="1">
      <alignment horizontal="right"/>
    </xf>
    <xf numFmtId="1" fontId="18" fillId="0" borderId="17" xfId="51" applyNumberFormat="1" applyFont="1" applyBorder="1" applyAlignment="1">
      <alignment horizontal="right"/>
    </xf>
    <xf numFmtId="0" fontId="30" fillId="0" borderId="0" xfId="42" quotePrefix="1" applyFont="1" applyBorder="1" applyAlignment="1"/>
    <xf numFmtId="0" fontId="21" fillId="0" borderId="0" xfId="42" applyFont="1" applyBorder="1" applyAlignment="1"/>
    <xf numFmtId="0" fontId="21" fillId="0" borderId="0" xfId="42" applyFont="1" applyBorder="1" applyAlignment="1">
      <alignment horizontal="left"/>
    </xf>
    <xf numFmtId="191" fontId="21" fillId="0" borderId="17" xfId="51" applyNumberFormat="1" applyFont="1" applyFill="1" applyBorder="1" applyAlignment="1">
      <alignment horizontal="right"/>
    </xf>
    <xf numFmtId="1" fontId="21" fillId="0" borderId="17" xfId="51" applyNumberFormat="1" applyFont="1" applyFill="1" applyBorder="1" applyAlignment="1">
      <alignment horizontal="right"/>
    </xf>
    <xf numFmtId="1" fontId="21" fillId="0" borderId="17" xfId="51" applyNumberFormat="1" applyFont="1" applyBorder="1" applyAlignment="1">
      <alignment horizontal="right"/>
    </xf>
    <xf numFmtId="0" fontId="21" fillId="0" borderId="0" xfId="42" applyFont="1" applyAlignment="1">
      <alignment horizontal="left"/>
    </xf>
    <xf numFmtId="0" fontId="21" fillId="0" borderId="0" xfId="42" applyFont="1"/>
    <xf numFmtId="3" fontId="18" fillId="0" borderId="17" xfId="51" applyNumberFormat="1" applyFont="1" applyFill="1" applyBorder="1" applyAlignment="1">
      <alignment horizontal="right"/>
    </xf>
    <xf numFmtId="0" fontId="30" fillId="0" borderId="0" xfId="42" applyFont="1" applyBorder="1" applyAlignment="1">
      <alignment horizontal="left"/>
    </xf>
    <xf numFmtId="0" fontId="30" fillId="0" borderId="0" xfId="42" applyFont="1" applyBorder="1" applyAlignment="1">
      <alignment horizontal="center"/>
    </xf>
    <xf numFmtId="0" fontId="18" fillId="0" borderId="0" xfId="42" applyFont="1" applyBorder="1" applyAlignment="1">
      <alignment horizontal="center"/>
    </xf>
    <xf numFmtId="3" fontId="18" fillId="0" borderId="17" xfId="50" applyNumberFormat="1" applyFont="1" applyFill="1" applyBorder="1" applyAlignment="1">
      <alignment horizontal="right" wrapText="1"/>
    </xf>
    <xf numFmtId="188" fontId="18" fillId="0" borderId="17" xfId="51" applyNumberFormat="1" applyFont="1" applyFill="1" applyBorder="1" applyAlignment="1">
      <alignment horizontal="right"/>
    </xf>
    <xf numFmtId="3" fontId="18" fillId="0" borderId="17" xfId="51" applyNumberFormat="1" applyFont="1" applyBorder="1" applyAlignment="1">
      <alignment horizontal="right"/>
    </xf>
    <xf numFmtId="0" fontId="18" fillId="0" borderId="0" xfId="42" applyFont="1" applyBorder="1" applyAlignment="1">
      <alignment horizontal="left"/>
    </xf>
    <xf numFmtId="0" fontId="31" fillId="0" borderId="0" xfId="42" applyFont="1" applyBorder="1" applyAlignment="1">
      <alignment horizontal="center"/>
    </xf>
    <xf numFmtId="3" fontId="21" fillId="0" borderId="17" xfId="50" applyNumberFormat="1" applyFont="1" applyFill="1" applyBorder="1" applyAlignment="1">
      <alignment horizontal="right" wrapText="1"/>
    </xf>
    <xf numFmtId="188" fontId="21" fillId="0" borderId="17" xfId="51" applyNumberFormat="1" applyFont="1" applyFill="1" applyBorder="1" applyAlignment="1">
      <alignment horizontal="right"/>
    </xf>
    <xf numFmtId="3" fontId="21" fillId="0" borderId="17" xfId="51" applyNumberFormat="1" applyFont="1" applyBorder="1" applyAlignment="1">
      <alignment horizontal="right"/>
    </xf>
    <xf numFmtId="0" fontId="18" fillId="0" borderId="13" xfId="42" applyFont="1" applyBorder="1"/>
    <xf numFmtId="0" fontId="30" fillId="0" borderId="0" xfId="42" applyFont="1" applyBorder="1" applyAlignment="1">
      <alignment horizontal="center" vertical="center"/>
    </xf>
    <xf numFmtId="0" fontId="21" fillId="0" borderId="0" xfId="42" applyFont="1" applyBorder="1" applyAlignment="1">
      <alignment horizontal="center" vertical="center"/>
    </xf>
    <xf numFmtId="0" fontId="21" fillId="0" borderId="18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1" fillId="0" borderId="11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/>
    </xf>
    <xf numFmtId="0" fontId="21" fillId="0" borderId="16" xfId="42" applyFont="1" applyBorder="1" applyAlignment="1">
      <alignment horizontal="center" vertical="center"/>
    </xf>
    <xf numFmtId="0" fontId="21" fillId="0" borderId="15" xfId="42" applyFont="1" applyBorder="1" applyAlignment="1">
      <alignment horizontal="center" vertical="center" shrinkToFit="1"/>
    </xf>
    <xf numFmtId="0" fontId="21" fillId="0" borderId="14" xfId="42" applyFont="1" applyBorder="1" applyAlignment="1">
      <alignment horizontal="center" vertical="center"/>
    </xf>
    <xf numFmtId="0" fontId="21" fillId="0" borderId="0" xfId="42" applyFont="1" applyBorder="1" applyAlignment="1">
      <alignment horizontal="center" vertical="center"/>
    </xf>
    <xf numFmtId="0" fontId="21" fillId="0" borderId="18" xfId="42" applyFont="1" applyBorder="1" applyAlignment="1">
      <alignment horizontal="center" vertical="center"/>
    </xf>
    <xf numFmtId="0" fontId="21" fillId="0" borderId="17" xfId="42" applyFont="1" applyBorder="1" applyAlignment="1">
      <alignment horizontal="center"/>
    </xf>
    <xf numFmtId="0" fontId="21" fillId="0" borderId="18" xfId="42" applyFont="1" applyBorder="1" applyAlignment="1">
      <alignment horizontal="center"/>
    </xf>
    <xf numFmtId="0" fontId="21" fillId="0" borderId="17" xfId="42" applyFont="1" applyBorder="1" applyAlignment="1">
      <alignment horizontal="center" shrinkToFit="1"/>
    </xf>
    <xf numFmtId="0" fontId="21" fillId="0" borderId="17" xfId="42" applyFont="1" applyBorder="1" applyAlignment="1"/>
    <xf numFmtId="0" fontId="21" fillId="0" borderId="17" xfId="42" applyFont="1" applyBorder="1" applyAlignment="1">
      <alignment horizontal="center" wrapText="1" shrinkToFit="1"/>
    </xf>
    <xf numFmtId="0" fontId="21" fillId="0" borderId="13" xfId="42" applyFont="1" applyBorder="1" applyAlignment="1">
      <alignment horizontal="center" vertical="center"/>
    </xf>
    <xf numFmtId="0" fontId="30" fillId="0" borderId="0" xfId="42" applyFont="1" applyBorder="1" applyAlignment="1">
      <alignment horizontal="left" vertical="center"/>
    </xf>
    <xf numFmtId="0" fontId="21" fillId="0" borderId="11" xfId="42" applyFont="1" applyBorder="1" applyAlignment="1">
      <alignment horizontal="center" vertical="center"/>
    </xf>
    <xf numFmtId="0" fontId="21" fillId="0" borderId="19" xfId="42" applyFont="1" applyBorder="1" applyAlignment="1">
      <alignment horizontal="center" vertical="center"/>
    </xf>
    <xf numFmtId="0" fontId="21" fillId="0" borderId="12" xfId="42" applyFont="1" applyBorder="1" applyAlignment="1">
      <alignment horizontal="center"/>
    </xf>
    <xf numFmtId="0" fontId="21" fillId="0" borderId="19" xfId="42" applyFont="1" applyBorder="1" applyAlignment="1">
      <alignment horizontal="center"/>
    </xf>
    <xf numFmtId="0" fontId="21" fillId="0" borderId="20" xfId="42" applyFont="1" applyBorder="1" applyAlignment="1">
      <alignment horizontal="center"/>
    </xf>
    <xf numFmtId="0" fontId="21" fillId="0" borderId="12" xfId="42" applyFont="1" applyBorder="1" applyAlignment="1">
      <alignment horizontal="center" vertical="center"/>
    </xf>
    <xf numFmtId="0" fontId="31" fillId="0" borderId="0" xfId="42" applyFont="1" applyBorder="1"/>
    <xf numFmtId="0" fontId="31" fillId="0" borderId="0" xfId="42" applyFont="1"/>
    <xf numFmtId="0" fontId="21" fillId="0" borderId="10" xfId="42" applyFont="1" applyBorder="1"/>
    <xf numFmtId="0" fontId="21" fillId="0" borderId="0" xfId="42" applyFont="1" applyAlignment="1">
      <alignment horizontal="center"/>
    </xf>
    <xf numFmtId="0" fontId="24" fillId="0" borderId="0" xfId="52" applyFont="1" applyBorder="1"/>
    <xf numFmtId="0" fontId="18" fillId="0" borderId="0" xfId="52" applyFont="1" applyFill="1"/>
    <xf numFmtId="0" fontId="18" fillId="0" borderId="0" xfId="52" applyFont="1" applyBorder="1"/>
    <xf numFmtId="0" fontId="18" fillId="0" borderId="0" xfId="52" quotePrefix="1" applyFont="1" applyBorder="1" applyAlignment="1">
      <alignment horizontal="left"/>
    </xf>
    <xf numFmtId="0" fontId="18" fillId="0" borderId="0" xfId="52" applyFont="1" applyBorder="1" applyAlignment="1">
      <alignment horizontal="left"/>
    </xf>
    <xf numFmtId="0" fontId="18" fillId="0" borderId="0" xfId="52" applyFont="1"/>
    <xf numFmtId="0" fontId="18" fillId="0" borderId="0" xfId="52" applyFont="1" applyAlignment="1">
      <alignment vertical="center"/>
    </xf>
    <xf numFmtId="0" fontId="26" fillId="0" borderId="0" xfId="52" applyFont="1" applyBorder="1"/>
    <xf numFmtId="0" fontId="26" fillId="0" borderId="0" xfId="52" applyFont="1"/>
    <xf numFmtId="0" fontId="26" fillId="0" borderId="0" xfId="52" quotePrefix="1" applyFont="1" applyBorder="1" applyAlignment="1">
      <alignment horizontal="left"/>
    </xf>
    <xf numFmtId="0" fontId="26" fillId="0" borderId="0" xfId="52" applyFont="1" applyBorder="1" applyAlignment="1">
      <alignment horizontal="left"/>
    </xf>
    <xf numFmtId="0" fontId="26" fillId="0" borderId="0" xfId="52" applyFont="1" applyAlignment="1">
      <alignment vertical="center"/>
    </xf>
    <xf numFmtId="0" fontId="26" fillId="0" borderId="10" xfId="52" applyFont="1" applyBorder="1" applyAlignment="1">
      <alignment horizontal="left"/>
    </xf>
    <xf numFmtId="0" fontId="26" fillId="0" borderId="16" xfId="52" applyFont="1" applyBorder="1" applyAlignment="1">
      <alignment horizontal="left"/>
    </xf>
    <xf numFmtId="0" fontId="26" fillId="0" borderId="15" xfId="52" applyFont="1" applyBorder="1" applyAlignment="1">
      <alignment horizontal="left"/>
    </xf>
    <xf numFmtId="0" fontId="26" fillId="0" borderId="14" xfId="52" applyFont="1" applyBorder="1" applyAlignment="1">
      <alignment horizontal="left"/>
    </xf>
    <xf numFmtId="0" fontId="26" fillId="0" borderId="10" xfId="52" applyFont="1" applyBorder="1"/>
    <xf numFmtId="0" fontId="26" fillId="0" borderId="10" xfId="52" quotePrefix="1" applyFont="1" applyBorder="1" applyAlignment="1">
      <alignment horizontal="left"/>
    </xf>
    <xf numFmtId="0" fontId="26" fillId="0" borderId="18" xfId="52" applyFont="1" applyBorder="1" applyAlignment="1">
      <alignment horizontal="left"/>
    </xf>
    <xf numFmtId="190" fontId="26" fillId="0" borderId="23" xfId="53" applyNumberFormat="1" applyFont="1" applyFill="1" applyBorder="1" applyAlignment="1" applyProtection="1">
      <alignment horizontal="right"/>
    </xf>
    <xf numFmtId="190" fontId="26" fillId="0" borderId="21" xfId="53" applyNumberFormat="1" applyFont="1" applyFill="1" applyBorder="1" applyAlignment="1" applyProtection="1">
      <alignment horizontal="right"/>
    </xf>
    <xf numFmtId="190" fontId="23" fillId="0" borderId="21" xfId="53" applyNumberFormat="1" applyFont="1" applyFill="1" applyBorder="1" applyAlignment="1" applyProtection="1">
      <alignment horizontal="right"/>
    </xf>
    <xf numFmtId="190" fontId="23" fillId="0" borderId="23" xfId="53" applyNumberFormat="1" applyFont="1" applyFill="1" applyBorder="1" applyAlignment="1" applyProtection="1">
      <alignment horizontal="right"/>
    </xf>
    <xf numFmtId="0" fontId="26" fillId="0" borderId="0" xfId="52" quotePrefix="1" applyFont="1" applyBorder="1" applyAlignment="1"/>
    <xf numFmtId="0" fontId="23" fillId="0" borderId="0" xfId="52" applyFont="1" applyBorder="1" applyAlignment="1"/>
    <xf numFmtId="0" fontId="23" fillId="0" borderId="0" xfId="52" applyFont="1" applyBorder="1" applyAlignment="1">
      <alignment horizontal="left"/>
    </xf>
    <xf numFmtId="0" fontId="23" fillId="0" borderId="0" xfId="52" applyFont="1" applyAlignment="1">
      <alignment horizontal="left"/>
    </xf>
    <xf numFmtId="0" fontId="23" fillId="0" borderId="0" xfId="52" applyFont="1"/>
    <xf numFmtId="0" fontId="26" fillId="0" borderId="0" xfId="52" applyFont="1" applyAlignment="1">
      <alignment horizontal="left"/>
    </xf>
    <xf numFmtId="0" fontId="26" fillId="0" borderId="0" xfId="52" applyFont="1" applyBorder="1" applyAlignment="1">
      <alignment horizontal="center"/>
    </xf>
    <xf numFmtId="190" fontId="26" fillId="0" borderId="22" xfId="53" applyNumberFormat="1" applyFont="1" applyFill="1" applyBorder="1" applyAlignment="1" applyProtection="1">
      <alignment horizontal="right" wrapText="1"/>
    </xf>
    <xf numFmtId="190" fontId="23" fillId="0" borderId="21" xfId="53" applyNumberFormat="1" applyFont="1" applyFill="1" applyBorder="1" applyAlignment="1" applyProtection="1">
      <alignment horizontal="right" vertical="center"/>
    </xf>
    <xf numFmtId="0" fontId="26" fillId="0" borderId="0" xfId="52" applyFont="1" applyBorder="1" applyAlignment="1">
      <alignment horizontal="left"/>
    </xf>
    <xf numFmtId="0" fontId="23" fillId="0" borderId="0" xfId="52" applyFont="1" applyBorder="1" applyAlignment="1">
      <alignment horizontal="center"/>
    </xf>
    <xf numFmtId="0" fontId="26" fillId="0" borderId="13" xfId="52" applyFont="1" applyBorder="1"/>
    <xf numFmtId="0" fontId="18" fillId="0" borderId="0" xfId="52" applyFont="1" applyBorder="1" applyAlignment="1">
      <alignment horizontal="center" vertical="center"/>
    </xf>
    <xf numFmtId="190" fontId="21" fillId="0" borderId="21" xfId="53" applyNumberFormat="1" applyFont="1" applyFill="1" applyBorder="1" applyAlignment="1" applyProtection="1">
      <alignment horizontal="right" vertical="center"/>
    </xf>
    <xf numFmtId="0" fontId="18" fillId="0" borderId="10" xfId="52" applyFont="1" applyBorder="1" applyAlignment="1">
      <alignment horizontal="center" vertical="center"/>
    </xf>
    <xf numFmtId="0" fontId="18" fillId="0" borderId="16" xfId="52" applyFont="1" applyBorder="1" applyAlignment="1">
      <alignment horizontal="center" vertical="center"/>
    </xf>
    <xf numFmtId="0" fontId="18" fillId="0" borderId="15" xfId="52" applyFont="1" applyBorder="1" applyAlignment="1">
      <alignment horizontal="center" vertical="center" shrinkToFit="1"/>
    </xf>
    <xf numFmtId="0" fontId="18" fillId="0" borderId="14" xfId="52" applyFont="1" applyBorder="1" applyAlignment="1">
      <alignment horizontal="center" vertical="center"/>
    </xf>
    <xf numFmtId="0" fontId="18" fillId="0" borderId="0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8" fillId="0" borderId="17" xfId="52" applyFont="1" applyBorder="1" applyAlignment="1">
      <alignment horizontal="center"/>
    </xf>
    <xf numFmtId="0" fontId="18" fillId="0" borderId="18" xfId="52" applyFont="1" applyBorder="1" applyAlignment="1">
      <alignment horizontal="center"/>
    </xf>
    <xf numFmtId="0" fontId="18" fillId="0" borderId="13" xfId="52" applyFont="1" applyBorder="1" applyAlignment="1">
      <alignment horizontal="center" vertical="center"/>
    </xf>
    <xf numFmtId="0" fontId="18" fillId="0" borderId="14" xfId="52" applyFont="1" applyBorder="1" applyAlignment="1">
      <alignment horizontal="center"/>
    </xf>
    <xf numFmtId="0" fontId="18" fillId="0" borderId="10" xfId="52" applyFont="1" applyBorder="1" applyAlignment="1">
      <alignment horizontal="center"/>
    </xf>
    <xf numFmtId="0" fontId="18" fillId="0" borderId="16" xfId="52" applyFont="1" applyBorder="1" applyAlignment="1">
      <alignment horizontal="center"/>
    </xf>
    <xf numFmtId="0" fontId="18" fillId="0" borderId="0" xfId="52" applyFont="1" applyBorder="1" applyAlignment="1">
      <alignment horizontal="left" vertical="center"/>
    </xf>
    <xf numFmtId="0" fontId="18" fillId="0" borderId="11" xfId="52" applyFont="1" applyBorder="1" applyAlignment="1">
      <alignment horizontal="center" vertical="center"/>
    </xf>
    <xf numFmtId="0" fontId="18" fillId="0" borderId="19" xfId="52" applyFont="1" applyBorder="1" applyAlignment="1">
      <alignment horizontal="center" vertical="center"/>
    </xf>
    <xf numFmtId="0" fontId="18" fillId="0" borderId="12" xfId="52" applyFont="1" applyBorder="1" applyAlignment="1">
      <alignment horizontal="center"/>
    </xf>
    <xf numFmtId="0" fontId="18" fillId="0" borderId="11" xfId="52" applyFont="1" applyBorder="1" applyAlignment="1">
      <alignment horizontal="center"/>
    </xf>
    <xf numFmtId="0" fontId="18" fillId="0" borderId="19" xfId="52" applyFont="1" applyBorder="1" applyAlignment="1">
      <alignment horizontal="center"/>
    </xf>
    <xf numFmtId="0" fontId="18" fillId="0" borderId="20" xfId="52" applyFont="1" applyBorder="1" applyAlignment="1">
      <alignment horizontal="center"/>
    </xf>
    <xf numFmtId="0" fontId="18" fillId="0" borderId="12" xfId="52" applyFont="1" applyBorder="1" applyAlignment="1">
      <alignment horizontal="center" vertical="center"/>
    </xf>
    <xf numFmtId="0" fontId="33" fillId="0" borderId="0" xfId="52" applyFont="1" applyBorder="1"/>
    <xf numFmtId="0" fontId="33" fillId="0" borderId="0" xfId="52" applyFont="1"/>
    <xf numFmtId="0" fontId="33" fillId="0" borderId="10" xfId="52" applyFont="1" applyBorder="1"/>
    <xf numFmtId="0" fontId="33" fillId="0" borderId="0" xfId="52" applyFont="1" applyAlignment="1">
      <alignment horizontal="center"/>
    </xf>
    <xf numFmtId="0" fontId="23" fillId="0" borderId="0" xfId="52" applyFont="1" applyBorder="1"/>
    <xf numFmtId="0" fontId="23" fillId="0" borderId="0" xfId="52" applyFont="1" applyAlignment="1">
      <alignment horizontal="center"/>
    </xf>
    <xf numFmtId="0" fontId="22" fillId="0" borderId="0" xfId="52" applyFont="1" applyBorder="1"/>
    <xf numFmtId="0" fontId="22" fillId="0" borderId="0" xfId="52" applyFont="1"/>
    <xf numFmtId="0" fontId="22" fillId="0" borderId="0" xfId="52" applyFont="1" applyAlignment="1">
      <alignment horizontal="center"/>
    </xf>
    <xf numFmtId="0" fontId="18" fillId="0" borderId="10" xfId="52" applyFont="1" applyBorder="1" applyAlignment="1">
      <alignment horizontal="left"/>
    </xf>
    <xf numFmtId="0" fontId="18" fillId="0" borderId="16" xfId="52" applyFont="1" applyBorder="1" applyAlignment="1">
      <alignment horizontal="left"/>
    </xf>
    <xf numFmtId="188" fontId="18" fillId="0" borderId="15" xfId="53" applyNumberFormat="1" applyFont="1" applyBorder="1" applyAlignment="1">
      <alignment horizontal="left"/>
    </xf>
    <xf numFmtId="0" fontId="18" fillId="0" borderId="14" xfId="52" applyFont="1" applyBorder="1" applyAlignment="1">
      <alignment horizontal="left"/>
    </xf>
    <xf numFmtId="0" fontId="18" fillId="0" borderId="10" xfId="52" applyFont="1" applyBorder="1"/>
    <xf numFmtId="0" fontId="18" fillId="0" borderId="10" xfId="52" quotePrefix="1" applyFont="1" applyBorder="1" applyAlignment="1">
      <alignment horizontal="left"/>
    </xf>
    <xf numFmtId="0" fontId="18" fillId="0" borderId="18" xfId="52" applyFont="1" applyBorder="1" applyAlignment="1">
      <alignment horizontal="left"/>
    </xf>
    <xf numFmtId="188" fontId="18" fillId="0" borderId="18" xfId="53" quotePrefix="1" applyNumberFormat="1" applyFont="1" applyBorder="1" applyAlignment="1">
      <alignment horizontal="right"/>
    </xf>
    <xf numFmtId="188" fontId="18" fillId="0" borderId="17" xfId="53" applyNumberFormat="1" applyFont="1" applyBorder="1" applyAlignment="1">
      <alignment horizontal="center"/>
    </xf>
    <xf numFmtId="188" fontId="18" fillId="0" borderId="18" xfId="53" applyNumberFormat="1" applyFont="1" applyBorder="1" applyAlignment="1">
      <alignment horizontal="left"/>
    </xf>
    <xf numFmtId="0" fontId="21" fillId="0" borderId="0" xfId="52" applyFont="1" applyBorder="1"/>
    <xf numFmtId="0" fontId="21" fillId="0" borderId="0" xfId="52" quotePrefix="1" applyFont="1" applyBorder="1" applyAlignment="1"/>
    <xf numFmtId="0" fontId="21" fillId="0" borderId="0" xfId="52" applyFont="1" applyBorder="1" applyAlignment="1"/>
    <xf numFmtId="0" fontId="21" fillId="0" borderId="0" xfId="52" applyFont="1" applyBorder="1" applyAlignment="1">
      <alignment horizontal="left"/>
    </xf>
    <xf numFmtId="0" fontId="21" fillId="0" borderId="18" xfId="52" applyFont="1" applyBorder="1" applyAlignment="1">
      <alignment horizontal="left"/>
    </xf>
    <xf numFmtId="188" fontId="21" fillId="0" borderId="17" xfId="53" applyNumberFormat="1" applyFont="1" applyBorder="1" applyAlignment="1">
      <alignment horizontal="center"/>
    </xf>
    <xf numFmtId="188" fontId="21" fillId="0" borderId="18" xfId="53" quotePrefix="1" applyNumberFormat="1" applyFont="1" applyBorder="1" applyAlignment="1">
      <alignment horizontal="right"/>
    </xf>
    <xf numFmtId="188" fontId="21" fillId="0" borderId="18" xfId="53" applyNumberFormat="1" applyFont="1" applyBorder="1" applyAlignment="1">
      <alignment horizontal="left"/>
    </xf>
    <xf numFmtId="0" fontId="21" fillId="0" borderId="0" xfId="52" applyFont="1" applyAlignment="1">
      <alignment horizontal="left"/>
    </xf>
    <xf numFmtId="0" fontId="21" fillId="0" borderId="0" xfId="52" applyFont="1"/>
    <xf numFmtId="0" fontId="18" fillId="0" borderId="0" xfId="52" applyFont="1" applyAlignment="1">
      <alignment horizontal="left"/>
    </xf>
    <xf numFmtId="0" fontId="18" fillId="0" borderId="0" xfId="52" applyFont="1" applyBorder="1" applyAlignment="1">
      <alignment horizontal="center"/>
    </xf>
    <xf numFmtId="188" fontId="18" fillId="0" borderId="13" xfId="53" applyNumberFormat="1" applyFont="1" applyFill="1" applyBorder="1" applyAlignment="1">
      <alignment horizontal="center" wrapText="1"/>
    </xf>
    <xf numFmtId="188" fontId="18" fillId="0" borderId="17" xfId="53" applyNumberFormat="1" applyFont="1" applyFill="1" applyBorder="1"/>
    <xf numFmtId="0" fontId="18" fillId="0" borderId="0" xfId="52" applyFont="1" applyBorder="1" applyAlignment="1"/>
    <xf numFmtId="0" fontId="21" fillId="0" borderId="0" xfId="52" applyFont="1" applyBorder="1" applyAlignment="1">
      <alignment horizontal="center"/>
    </xf>
    <xf numFmtId="188" fontId="21" fillId="0" borderId="17" xfId="53" applyNumberFormat="1" applyFont="1" applyBorder="1" applyAlignment="1">
      <alignment horizontal="center" vertical="center"/>
    </xf>
    <xf numFmtId="0" fontId="21" fillId="0" borderId="13" xfId="52" applyFont="1" applyBorder="1"/>
    <xf numFmtId="0" fontId="21" fillId="0" borderId="0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188" fontId="21" fillId="0" borderId="20" xfId="53" applyNumberFormat="1" applyFont="1" applyBorder="1" applyAlignment="1">
      <alignment horizontal="center" vertical="center"/>
    </xf>
    <xf numFmtId="0" fontId="21" fillId="0" borderId="12" xfId="52" applyFont="1" applyBorder="1" applyAlignment="1">
      <alignment horizontal="center" vertical="center"/>
    </xf>
    <xf numFmtId="0" fontId="21" fillId="0" borderId="11" xfId="52" applyFont="1" applyBorder="1" applyAlignment="1">
      <alignment horizontal="center" vertical="center"/>
    </xf>
    <xf numFmtId="0" fontId="18" fillId="33" borderId="10" xfId="52" applyFont="1" applyFill="1" applyBorder="1" applyAlignment="1">
      <alignment horizontal="center" vertical="center"/>
    </xf>
    <xf numFmtId="0" fontId="18" fillId="33" borderId="16" xfId="52" applyFont="1" applyFill="1" applyBorder="1" applyAlignment="1">
      <alignment horizontal="center" vertical="center"/>
    </xf>
    <xf numFmtId="0" fontId="18" fillId="33" borderId="15" xfId="52" applyFont="1" applyFill="1" applyBorder="1" applyAlignment="1">
      <alignment horizontal="center" vertical="center" shrinkToFit="1"/>
    </xf>
    <xf numFmtId="0" fontId="18" fillId="33" borderId="14" xfId="52" applyFont="1" applyFill="1" applyBorder="1" applyAlignment="1">
      <alignment horizontal="center" vertical="center"/>
    </xf>
    <xf numFmtId="0" fontId="18" fillId="33" borderId="0" xfId="52" applyFont="1" applyFill="1" applyBorder="1" applyAlignment="1">
      <alignment horizontal="center" vertical="center"/>
    </xf>
    <xf numFmtId="0" fontId="18" fillId="33" borderId="18" xfId="52" applyFont="1" applyFill="1" applyBorder="1" applyAlignment="1">
      <alignment horizontal="center" vertical="center"/>
    </xf>
    <xf numFmtId="0" fontId="18" fillId="33" borderId="17" xfId="52" applyFont="1" applyFill="1" applyBorder="1" applyAlignment="1">
      <alignment horizontal="center"/>
    </xf>
    <xf numFmtId="0" fontId="18" fillId="33" borderId="18" xfId="52" applyFont="1" applyFill="1" applyBorder="1" applyAlignment="1">
      <alignment horizontal="center"/>
    </xf>
    <xf numFmtId="0" fontId="18" fillId="33" borderId="13" xfId="52" applyFont="1" applyFill="1" applyBorder="1" applyAlignment="1">
      <alignment horizontal="center" vertical="center"/>
    </xf>
    <xf numFmtId="0" fontId="18" fillId="33" borderId="14" xfId="52" applyFont="1" applyFill="1" applyBorder="1" applyAlignment="1">
      <alignment horizontal="center"/>
    </xf>
    <xf numFmtId="0" fontId="18" fillId="33" borderId="10" xfId="52" applyFont="1" applyFill="1" applyBorder="1" applyAlignment="1">
      <alignment horizontal="center"/>
    </xf>
    <xf numFmtId="0" fontId="18" fillId="33" borderId="16" xfId="52" applyFont="1" applyFill="1" applyBorder="1" applyAlignment="1">
      <alignment horizontal="center"/>
    </xf>
    <xf numFmtId="0" fontId="18" fillId="33" borderId="11" xfId="52" applyFont="1" applyFill="1" applyBorder="1" applyAlignment="1">
      <alignment horizontal="center" vertical="center"/>
    </xf>
    <xf numFmtId="0" fontId="18" fillId="33" borderId="19" xfId="52" applyFont="1" applyFill="1" applyBorder="1" applyAlignment="1">
      <alignment horizontal="center" vertical="center"/>
    </xf>
    <xf numFmtId="0" fontId="18" fillId="33" borderId="12" xfId="52" applyFont="1" applyFill="1" applyBorder="1" applyAlignment="1">
      <alignment horizontal="center"/>
    </xf>
    <xf numFmtId="0" fontId="18" fillId="33" borderId="11" xfId="52" applyFont="1" applyFill="1" applyBorder="1" applyAlignment="1">
      <alignment horizontal="center"/>
    </xf>
    <xf numFmtId="0" fontId="18" fillId="33" borderId="19" xfId="52" applyFont="1" applyFill="1" applyBorder="1" applyAlignment="1">
      <alignment horizontal="center"/>
    </xf>
    <xf numFmtId="0" fontId="18" fillId="33" borderId="20" xfId="52" applyFont="1" applyFill="1" applyBorder="1" applyAlignment="1">
      <alignment horizontal="center"/>
    </xf>
    <xf numFmtId="0" fontId="18" fillId="33" borderId="12" xfId="52" applyFont="1" applyFill="1" applyBorder="1" applyAlignment="1">
      <alignment horizontal="center" vertical="center"/>
    </xf>
    <xf numFmtId="0" fontId="21" fillId="0" borderId="10" xfId="52" applyFont="1" applyBorder="1"/>
    <xf numFmtId="0" fontId="21" fillId="0" borderId="0" xfId="52" applyFont="1" applyAlignment="1">
      <alignment horizontal="center"/>
    </xf>
    <xf numFmtId="0" fontId="22" fillId="0" borderId="0" xfId="52" applyFont="1" applyAlignment="1">
      <alignment horizontal="left"/>
    </xf>
  </cellXfs>
  <cellStyles count="5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Hyperlink 2" xfId="47"/>
    <cellStyle name="Normal_นอก" xfId="43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2" xfId="45"/>
    <cellStyle name="เครื่องหมายจุลภาค 3" xfId="49"/>
    <cellStyle name="เครื่องหมายจุลภาค 4" xfId="51"/>
    <cellStyle name="เครื่องหมายจุลภาค 5" xfId="53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กติ 2" xfId="42"/>
    <cellStyle name="ปกติ 3" xfId="44"/>
    <cellStyle name="ปกติ 3 2" xfId="46"/>
    <cellStyle name="ปกติ 4" xfId="48"/>
    <cellStyle name="ปกติ 5" xfId="52"/>
    <cellStyle name="ปกติ_รวมต4ปี52" xfId="5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10</xdr:col>
      <xdr:colOff>400050</xdr:colOff>
      <xdr:row>0</xdr:row>
      <xdr:rowOff>0</xdr:rowOff>
    </xdr:from>
    <xdr:to>
      <xdr:col>11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496050" y="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21920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21920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21920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21920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886450" y="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5824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15824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15824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76200</xdr:colOff>
      <xdr:row>0</xdr:row>
      <xdr:rowOff>19050</xdr:rowOff>
    </xdr:from>
    <xdr:to>
      <xdr:col>20</xdr:col>
      <xdr:colOff>238125</xdr:colOff>
      <xdr:row>30</xdr:row>
      <xdr:rowOff>142875</xdr:rowOff>
    </xdr:to>
    <xdr:grpSp>
      <xdr:nvGrpSpPr>
        <xdr:cNvPr id="11" name="Group 229"/>
        <xdr:cNvGrpSpPr>
          <a:grpSpLocks/>
        </xdr:cNvGrpSpPr>
      </xdr:nvGrpSpPr>
      <xdr:grpSpPr bwMode="auto">
        <a:xfrm>
          <a:off x="9639300" y="19050"/>
          <a:ext cx="828675" cy="6886575"/>
          <a:chOff x="1039" y="1"/>
          <a:chExt cx="62" cy="704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49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100" b="0" i="0">
                <a:latin typeface="TH SarabunPSK" pitchFamily="34" charset="-34"/>
                <a:ea typeface="+mn-ea"/>
                <a:cs typeface="TH SarabunPSK" pitchFamily="34" charset="-34"/>
              </a:rPr>
              <a:t>Health Statistics</a:t>
            </a:r>
            <a:r>
              <a:rPr lang="en-US" sz="1100" b="0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100" b="0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39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115824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886450" y="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582400" y="6353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1582400" y="6353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1582400" y="6353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1582400" y="6353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76200</xdr:rowOff>
    </xdr:from>
    <xdr:to>
      <xdr:col>19</xdr:col>
      <xdr:colOff>352425</xdr:colOff>
      <xdr:row>28</xdr:row>
      <xdr:rowOff>209550</xdr:rowOff>
    </xdr:to>
    <xdr:grpSp>
      <xdr:nvGrpSpPr>
        <xdr:cNvPr id="12" name="Group 165"/>
        <xdr:cNvGrpSpPr>
          <a:grpSpLocks/>
        </xdr:cNvGrpSpPr>
      </xdr:nvGrpSpPr>
      <xdr:grpSpPr bwMode="auto">
        <a:xfrm>
          <a:off x="10096500" y="76200"/>
          <a:ext cx="361950" cy="6457950"/>
          <a:chOff x="1001" y="1"/>
          <a:chExt cx="33" cy="680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6" y="472"/>
            <a:ext cx="28" cy="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1" y="650"/>
            <a:ext cx="33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83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1285875</xdr:colOff>
      <xdr:row>17</xdr:row>
      <xdr:rowOff>95250</xdr:rowOff>
    </xdr:from>
    <xdr:to>
      <xdr:col>21</xdr:col>
      <xdr:colOff>0</xdr:colOff>
      <xdr:row>26</xdr:row>
      <xdr:rowOff>114300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086850" y="4591050"/>
          <a:ext cx="457200" cy="2162175"/>
          <a:chOff x="1012" y="480"/>
          <a:chExt cx="48" cy="224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7" y="480"/>
            <a:ext cx="33" cy="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2" y="661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1352550</xdr:colOff>
      <xdr:row>0</xdr:row>
      <xdr:rowOff>28576</xdr:rowOff>
    </xdr:from>
    <xdr:to>
      <xdr:col>21</xdr:col>
      <xdr:colOff>19050</xdr:colOff>
      <xdr:row>24</xdr:row>
      <xdr:rowOff>228392</xdr:rowOff>
    </xdr:to>
    <xdr:grpSp>
      <xdr:nvGrpSpPr>
        <xdr:cNvPr id="14" name="Group 383"/>
        <xdr:cNvGrpSpPr>
          <a:grpSpLocks/>
        </xdr:cNvGrpSpPr>
      </xdr:nvGrpSpPr>
      <xdr:grpSpPr bwMode="auto">
        <a:xfrm>
          <a:off x="9153525" y="28576"/>
          <a:ext cx="409575" cy="6391066"/>
          <a:chOff x="1003" y="0"/>
          <a:chExt cx="43" cy="686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6" y="36"/>
            <a:ext cx="30" cy="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3" y="0"/>
            <a:ext cx="3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78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1" y="362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abSelected="1" zoomScaleNormal="120" workbookViewId="0">
      <selection activeCell="H20" sqref="H20"/>
    </sheetView>
  </sheetViews>
  <sheetFormatPr defaultRowHeight="18.75" customHeight="1"/>
  <cols>
    <col min="1" max="1" width="1.5" style="143" customWidth="1"/>
    <col min="2" max="3" width="3.25" style="143" customWidth="1"/>
    <col min="4" max="5" width="3.625" style="143" customWidth="1"/>
    <col min="6" max="6" width="14" style="143" customWidth="1"/>
    <col min="7" max="12" width="8.875" style="143" customWidth="1"/>
    <col min="13" max="15" width="8.5" style="143" customWidth="1"/>
    <col min="16" max="16" width="1.5" style="143" customWidth="1"/>
    <col min="17" max="18" width="3.25" style="143" customWidth="1"/>
    <col min="19" max="19" width="22.75" style="143" customWidth="1"/>
    <col min="20" max="20" width="2" style="143" customWidth="1"/>
    <col min="21" max="21" width="3.625" style="143" customWidth="1"/>
    <col min="22" max="16384" width="9" style="143"/>
  </cols>
  <sheetData>
    <row r="1" spans="1:20" s="204" customFormat="1" ht="22.5" customHeight="1">
      <c r="A1" s="205"/>
      <c r="B1" s="205" t="s">
        <v>117</v>
      </c>
      <c r="D1" s="205"/>
      <c r="E1" s="206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</row>
    <row r="2" spans="1:20" s="204" customFormat="1" ht="22.5" customHeight="1">
      <c r="A2" s="205"/>
      <c r="B2" s="205" t="s">
        <v>116</v>
      </c>
      <c r="D2" s="205"/>
      <c r="E2" s="206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</row>
    <row r="3" spans="1:20" s="204" customFormat="1" ht="22.5" customHeight="1">
      <c r="A3" s="205"/>
      <c r="B3" s="205"/>
      <c r="C3" s="205"/>
      <c r="D3" s="205" t="s">
        <v>115</v>
      </c>
      <c r="E3" s="261"/>
      <c r="F3" s="261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</row>
    <row r="4" spans="1:20" s="217" customFormat="1" ht="5.25" customHeight="1">
      <c r="A4" s="259"/>
      <c r="C4" s="226"/>
      <c r="D4" s="226"/>
      <c r="E4" s="260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59"/>
      <c r="Q4" s="259"/>
      <c r="R4" s="226"/>
      <c r="S4" s="226"/>
      <c r="T4" s="226"/>
    </row>
    <row r="5" spans="1:20" ht="18.75" customHeight="1">
      <c r="A5" s="252" t="s">
        <v>61</v>
      </c>
      <c r="B5" s="252"/>
      <c r="C5" s="252"/>
      <c r="D5" s="252"/>
      <c r="E5" s="252"/>
      <c r="F5" s="258"/>
      <c r="G5" s="257" t="s">
        <v>89</v>
      </c>
      <c r="H5" s="257" t="s">
        <v>89</v>
      </c>
      <c r="I5" s="257" t="s">
        <v>89</v>
      </c>
      <c r="J5" s="257" t="s">
        <v>89</v>
      </c>
      <c r="K5" s="257" t="s">
        <v>89</v>
      </c>
      <c r="L5" s="257" t="s">
        <v>89</v>
      </c>
      <c r="M5" s="256" t="s">
        <v>88</v>
      </c>
      <c r="N5" s="255"/>
      <c r="O5" s="254"/>
      <c r="P5" s="253" t="s">
        <v>59</v>
      </c>
      <c r="Q5" s="252"/>
      <c r="R5" s="252"/>
      <c r="S5" s="252"/>
      <c r="T5" s="190"/>
    </row>
    <row r="6" spans="1:20" ht="18.75" customHeight="1">
      <c r="A6" s="244"/>
      <c r="B6" s="244"/>
      <c r="C6" s="244"/>
      <c r="D6" s="244"/>
      <c r="E6" s="244"/>
      <c r="F6" s="248"/>
      <c r="G6" s="246" t="s">
        <v>58</v>
      </c>
      <c r="H6" s="246" t="s">
        <v>57</v>
      </c>
      <c r="I6" s="246" t="s">
        <v>4</v>
      </c>
      <c r="J6" s="246" t="s">
        <v>1</v>
      </c>
      <c r="K6" s="246" t="s">
        <v>12</v>
      </c>
      <c r="L6" s="246" t="s">
        <v>11</v>
      </c>
      <c r="M6" s="251" t="s">
        <v>87</v>
      </c>
      <c r="N6" s="250"/>
      <c r="O6" s="249"/>
      <c r="P6" s="245"/>
      <c r="Q6" s="244"/>
      <c r="R6" s="244"/>
      <c r="S6" s="244"/>
      <c r="T6" s="176"/>
    </row>
    <row r="7" spans="1:20" ht="18.75" customHeight="1">
      <c r="A7" s="244"/>
      <c r="B7" s="244"/>
      <c r="C7" s="244"/>
      <c r="D7" s="244"/>
      <c r="E7" s="244"/>
      <c r="F7" s="248"/>
      <c r="G7" s="246" t="s">
        <v>86</v>
      </c>
      <c r="H7" s="246" t="s">
        <v>85</v>
      </c>
      <c r="I7" s="246" t="s">
        <v>85</v>
      </c>
      <c r="J7" s="246" t="s">
        <v>85</v>
      </c>
      <c r="K7" s="246" t="s">
        <v>85</v>
      </c>
      <c r="L7" s="246" t="s">
        <v>85</v>
      </c>
      <c r="M7" s="246"/>
      <c r="N7" s="246" t="s">
        <v>49</v>
      </c>
      <c r="O7" s="246" t="s">
        <v>48</v>
      </c>
      <c r="P7" s="245"/>
      <c r="Q7" s="244"/>
      <c r="R7" s="244"/>
      <c r="S7" s="244"/>
      <c r="T7" s="176"/>
    </row>
    <row r="8" spans="1:20" ht="18.75" customHeight="1">
      <c r="A8" s="244"/>
      <c r="B8" s="244"/>
      <c r="C8" s="244"/>
      <c r="D8" s="244"/>
      <c r="E8" s="244"/>
      <c r="F8" s="248"/>
      <c r="G8" s="247" t="s">
        <v>84</v>
      </c>
      <c r="H8" s="247" t="s">
        <v>83</v>
      </c>
      <c r="I8" s="247" t="s">
        <v>83</v>
      </c>
      <c r="J8" s="247" t="s">
        <v>83</v>
      </c>
      <c r="K8" s="247" t="s">
        <v>83</v>
      </c>
      <c r="L8" s="247" t="s">
        <v>82</v>
      </c>
      <c r="M8" s="247" t="s">
        <v>0</v>
      </c>
      <c r="N8" s="247" t="s">
        <v>45</v>
      </c>
      <c r="O8" s="246" t="s">
        <v>44</v>
      </c>
      <c r="P8" s="245"/>
      <c r="Q8" s="244"/>
      <c r="R8" s="244"/>
      <c r="S8" s="244"/>
      <c r="T8" s="176"/>
    </row>
    <row r="9" spans="1:20" ht="18.75" customHeight="1">
      <c r="A9" s="240"/>
      <c r="B9" s="240"/>
      <c r="C9" s="240"/>
      <c r="D9" s="240"/>
      <c r="E9" s="240"/>
      <c r="F9" s="243"/>
      <c r="G9" s="242" t="s">
        <v>47</v>
      </c>
      <c r="H9" s="242" t="s">
        <v>81</v>
      </c>
      <c r="I9" s="242" t="s">
        <v>80</v>
      </c>
      <c r="J9" s="242" t="s">
        <v>79</v>
      </c>
      <c r="K9" s="242" t="s">
        <v>46</v>
      </c>
      <c r="L9" s="242" t="s">
        <v>46</v>
      </c>
      <c r="M9" s="242" t="s">
        <v>13</v>
      </c>
      <c r="N9" s="242" t="s">
        <v>43</v>
      </c>
      <c r="O9" s="242" t="s">
        <v>43</v>
      </c>
      <c r="P9" s="241"/>
      <c r="Q9" s="240"/>
      <c r="R9" s="240"/>
      <c r="S9" s="240"/>
      <c r="T9" s="176"/>
    </row>
    <row r="10" spans="1:20" s="217" customFormat="1" ht="24" customHeight="1">
      <c r="A10" s="239" t="s">
        <v>0</v>
      </c>
      <c r="B10" s="239"/>
      <c r="C10" s="239"/>
      <c r="D10" s="239"/>
      <c r="E10" s="239"/>
      <c r="F10" s="238"/>
      <c r="G10" s="237">
        <v>42</v>
      </c>
      <c r="H10" s="237">
        <v>3969</v>
      </c>
      <c r="I10" s="237">
        <v>675</v>
      </c>
      <c r="J10" s="237">
        <v>143</v>
      </c>
      <c r="K10" s="237">
        <v>3273</v>
      </c>
      <c r="L10" s="223" t="s">
        <v>19</v>
      </c>
      <c r="M10" s="237">
        <v>1968015</v>
      </c>
      <c r="N10" s="237">
        <v>363907</v>
      </c>
      <c r="O10" s="237">
        <v>1604108</v>
      </c>
      <c r="P10" s="236"/>
      <c r="Q10" s="235"/>
      <c r="R10" s="235"/>
      <c r="S10" s="235"/>
      <c r="T10" s="235"/>
    </row>
    <row r="11" spans="1:20" s="217" customFormat="1" ht="18.75" customHeight="1">
      <c r="B11" s="220" t="s">
        <v>114</v>
      </c>
      <c r="C11" s="220"/>
      <c r="D11" s="220"/>
      <c r="E11" s="220"/>
      <c r="F11" s="234"/>
      <c r="G11" s="233">
        <v>40</v>
      </c>
      <c r="H11" s="233">
        <f>H12+H17</f>
        <v>3639</v>
      </c>
      <c r="I11" s="233">
        <f>I12+I17</f>
        <v>561</v>
      </c>
      <c r="J11" s="233">
        <f>J12+J17</f>
        <v>134</v>
      </c>
      <c r="K11" s="233">
        <f>K12+K17</f>
        <v>2840</v>
      </c>
      <c r="L11" s="223" t="s">
        <v>19</v>
      </c>
      <c r="M11" s="233">
        <f>M12+M17</f>
        <v>1951524</v>
      </c>
      <c r="N11" s="233">
        <f>N12+N17</f>
        <v>358362</v>
      </c>
      <c r="O11" s="233">
        <f>O12+O17</f>
        <v>1593162</v>
      </c>
      <c r="P11" s="221"/>
      <c r="Q11" s="220" t="s">
        <v>113</v>
      </c>
      <c r="R11" s="232"/>
      <c r="S11" s="220"/>
      <c r="T11" s="232"/>
    </row>
    <row r="12" spans="1:20" ht="18.75" customHeight="1">
      <c r="A12" s="146"/>
      <c r="B12" s="146"/>
      <c r="C12" s="231" t="s">
        <v>112</v>
      </c>
      <c r="D12" s="231"/>
      <c r="E12" s="145"/>
      <c r="F12" s="145"/>
      <c r="G12" s="216">
        <v>31</v>
      </c>
      <c r="H12" s="216">
        <f>H13+H14</f>
        <v>2997</v>
      </c>
      <c r="I12" s="216">
        <f>I13+I14</f>
        <v>469</v>
      </c>
      <c r="J12" s="216">
        <f>J13+J14</f>
        <v>126</v>
      </c>
      <c r="K12" s="216">
        <f>K13+K14</f>
        <v>2481</v>
      </c>
      <c r="L12" s="214" t="s">
        <v>19</v>
      </c>
      <c r="M12" s="216">
        <f>M13+M14</f>
        <v>1688109</v>
      </c>
      <c r="N12" s="216">
        <f>N13+N14</f>
        <v>280298</v>
      </c>
      <c r="O12" s="216">
        <f>O13+O14</f>
        <v>1407811</v>
      </c>
      <c r="P12" s="213"/>
      <c r="Q12" s="145"/>
      <c r="R12" s="145" t="s">
        <v>111</v>
      </c>
      <c r="S12" s="145"/>
      <c r="T12" s="146"/>
    </row>
    <row r="13" spans="1:20" ht="18.75" customHeight="1">
      <c r="A13" s="146"/>
      <c r="B13" s="146"/>
      <c r="C13" s="145"/>
      <c r="D13" s="145" t="s">
        <v>98</v>
      </c>
      <c r="E13" s="145"/>
      <c r="F13" s="145"/>
      <c r="G13" s="215">
        <v>29</v>
      </c>
      <c r="H13" s="215">
        <v>2730</v>
      </c>
      <c r="I13" s="215">
        <v>407</v>
      </c>
      <c r="J13" s="215">
        <v>118</v>
      </c>
      <c r="K13" s="215">
        <v>2381</v>
      </c>
      <c r="L13" s="214" t="s">
        <v>19</v>
      </c>
      <c r="M13" s="215">
        <v>1629278</v>
      </c>
      <c r="N13" s="230">
        <v>258910</v>
      </c>
      <c r="O13" s="229">
        <v>1370368</v>
      </c>
      <c r="P13" s="213"/>
      <c r="Q13" s="145"/>
      <c r="R13" s="145"/>
      <c r="S13" s="145" t="s">
        <v>97</v>
      </c>
      <c r="T13" s="146"/>
    </row>
    <row r="14" spans="1:20" ht="18.75" customHeight="1">
      <c r="A14" s="146"/>
      <c r="B14" s="146"/>
      <c r="C14" s="145"/>
      <c r="D14" s="227" t="s">
        <v>96</v>
      </c>
      <c r="E14" s="227"/>
      <c r="F14" s="227"/>
      <c r="G14" s="215">
        <v>2</v>
      </c>
      <c r="H14" s="215">
        <v>267</v>
      </c>
      <c r="I14" s="215">
        <v>62</v>
      </c>
      <c r="J14" s="215">
        <v>8</v>
      </c>
      <c r="K14" s="215">
        <v>100</v>
      </c>
      <c r="L14" s="214" t="s">
        <v>19</v>
      </c>
      <c r="M14" s="215">
        <v>58831</v>
      </c>
      <c r="N14" s="215">
        <v>21388</v>
      </c>
      <c r="O14" s="215">
        <v>37443</v>
      </c>
      <c r="P14" s="213"/>
      <c r="Q14" s="145"/>
      <c r="R14" s="145"/>
      <c r="S14" s="145" t="s">
        <v>95</v>
      </c>
      <c r="T14" s="146"/>
    </row>
    <row r="15" spans="1:20" ht="18.75" customHeight="1">
      <c r="A15" s="146"/>
      <c r="B15" s="146"/>
      <c r="C15" s="145" t="s">
        <v>110</v>
      </c>
      <c r="D15" s="227"/>
      <c r="E15" s="227"/>
      <c r="F15" s="227"/>
      <c r="G15" s="214" t="s">
        <v>19</v>
      </c>
      <c r="H15" s="214" t="s">
        <v>19</v>
      </c>
      <c r="I15" s="214" t="s">
        <v>19</v>
      </c>
      <c r="J15" s="214" t="s">
        <v>19</v>
      </c>
      <c r="K15" s="214" t="s">
        <v>19</v>
      </c>
      <c r="L15" s="214" t="s">
        <v>19</v>
      </c>
      <c r="M15" s="214" t="s">
        <v>19</v>
      </c>
      <c r="N15" s="214" t="s">
        <v>19</v>
      </c>
      <c r="O15" s="214" t="s">
        <v>19</v>
      </c>
      <c r="P15" s="213"/>
      <c r="Q15" s="145"/>
      <c r="R15" s="145" t="s">
        <v>109</v>
      </c>
      <c r="S15" s="228"/>
      <c r="T15" s="228"/>
    </row>
    <row r="16" spans="1:20" ht="18.75" customHeight="1">
      <c r="A16" s="146"/>
      <c r="B16" s="146"/>
      <c r="C16" s="145" t="s">
        <v>108</v>
      </c>
      <c r="D16" s="145"/>
      <c r="E16" s="145"/>
      <c r="F16" s="145"/>
      <c r="G16" s="214" t="s">
        <v>19</v>
      </c>
      <c r="H16" s="214" t="s">
        <v>19</v>
      </c>
      <c r="I16" s="214" t="s">
        <v>19</v>
      </c>
      <c r="J16" s="214" t="s">
        <v>19</v>
      </c>
      <c r="K16" s="214" t="s">
        <v>19</v>
      </c>
      <c r="L16" s="214" t="s">
        <v>19</v>
      </c>
      <c r="M16" s="214" t="s">
        <v>19</v>
      </c>
      <c r="N16" s="214" t="s">
        <v>19</v>
      </c>
      <c r="O16" s="214" t="s">
        <v>19</v>
      </c>
      <c r="P16" s="213"/>
      <c r="Q16" s="145"/>
      <c r="R16" s="145" t="s">
        <v>107</v>
      </c>
      <c r="S16" s="145"/>
      <c r="T16" s="145"/>
    </row>
    <row r="17" spans="1:20" ht="18.75" customHeight="1">
      <c r="A17" s="146"/>
      <c r="B17" s="146"/>
      <c r="C17" s="145" t="s">
        <v>106</v>
      </c>
      <c r="D17" s="227"/>
      <c r="E17" s="227"/>
      <c r="F17" s="227"/>
      <c r="G17" s="215">
        <v>9</v>
      </c>
      <c r="H17" s="215">
        <v>642</v>
      </c>
      <c r="I17" s="215">
        <v>92</v>
      </c>
      <c r="J17" s="215">
        <v>8</v>
      </c>
      <c r="K17" s="215">
        <v>359</v>
      </c>
      <c r="L17" s="214" t="s">
        <v>19</v>
      </c>
      <c r="M17" s="215">
        <v>263415</v>
      </c>
      <c r="N17" s="215">
        <v>78064</v>
      </c>
      <c r="O17" s="215">
        <v>185351</v>
      </c>
      <c r="P17" s="213"/>
      <c r="Q17" s="145"/>
      <c r="R17" s="145" t="s">
        <v>105</v>
      </c>
      <c r="S17" s="145"/>
      <c r="T17" s="144"/>
    </row>
    <row r="18" spans="1:20" ht="18.75" customHeight="1">
      <c r="A18" s="146"/>
      <c r="B18" s="146"/>
      <c r="C18" s="145" t="s">
        <v>104</v>
      </c>
      <c r="D18" s="227"/>
      <c r="E18" s="227"/>
      <c r="F18" s="227"/>
      <c r="G18" s="214" t="s">
        <v>19</v>
      </c>
      <c r="H18" s="214" t="s">
        <v>19</v>
      </c>
      <c r="I18" s="214" t="s">
        <v>19</v>
      </c>
      <c r="J18" s="214" t="s">
        <v>19</v>
      </c>
      <c r="K18" s="214" t="s">
        <v>19</v>
      </c>
      <c r="L18" s="214" t="s">
        <v>19</v>
      </c>
      <c r="M18" s="214" t="s">
        <v>19</v>
      </c>
      <c r="N18" s="214" t="s">
        <v>19</v>
      </c>
      <c r="O18" s="214" t="s">
        <v>19</v>
      </c>
      <c r="P18" s="213"/>
      <c r="Q18" s="145"/>
      <c r="R18" s="145" t="s">
        <v>103</v>
      </c>
      <c r="S18" s="145"/>
      <c r="T18" s="144"/>
    </row>
    <row r="19" spans="1:20" s="217" customFormat="1" ht="18.75" customHeight="1">
      <c r="B19" s="226" t="s">
        <v>102</v>
      </c>
      <c r="C19" s="220"/>
      <c r="D19" s="225"/>
      <c r="E19" s="225"/>
      <c r="F19" s="225"/>
      <c r="G19" s="224">
        <v>2</v>
      </c>
      <c r="H19" s="222">
        <v>330</v>
      </c>
      <c r="I19" s="222">
        <v>114</v>
      </c>
      <c r="J19" s="222">
        <v>9</v>
      </c>
      <c r="K19" s="222">
        <v>433</v>
      </c>
      <c r="L19" s="223" t="s">
        <v>19</v>
      </c>
      <c r="M19" s="222">
        <v>16491</v>
      </c>
      <c r="N19" s="222">
        <v>5545</v>
      </c>
      <c r="O19" s="222">
        <v>10946</v>
      </c>
      <c r="P19" s="221"/>
      <c r="Q19" s="220" t="s">
        <v>101</v>
      </c>
      <c r="R19" s="220"/>
      <c r="S19" s="219"/>
      <c r="T19" s="218"/>
    </row>
    <row r="20" spans="1:20" ht="18.75" customHeight="1">
      <c r="C20" s="145" t="s">
        <v>100</v>
      </c>
      <c r="D20" s="145"/>
      <c r="E20" s="145"/>
      <c r="F20" s="145"/>
      <c r="G20" s="216">
        <v>2</v>
      </c>
      <c r="H20" s="215">
        <v>330</v>
      </c>
      <c r="I20" s="215">
        <v>114</v>
      </c>
      <c r="J20" s="215">
        <v>9</v>
      </c>
      <c r="K20" s="215">
        <v>433</v>
      </c>
      <c r="L20" s="214" t="s">
        <v>19</v>
      </c>
      <c r="M20" s="215">
        <v>16491</v>
      </c>
      <c r="N20" s="215">
        <v>5545</v>
      </c>
      <c r="O20" s="215">
        <v>10946</v>
      </c>
      <c r="P20" s="213"/>
      <c r="Q20" s="145"/>
      <c r="R20" s="145" t="s">
        <v>99</v>
      </c>
      <c r="S20" s="145"/>
      <c r="T20" s="144"/>
    </row>
    <row r="21" spans="1:20" ht="18.75" customHeight="1">
      <c r="C21" s="145"/>
      <c r="D21" s="145" t="s">
        <v>98</v>
      </c>
      <c r="E21" s="145"/>
      <c r="F21" s="145"/>
      <c r="G21" s="215">
        <v>2</v>
      </c>
      <c r="H21" s="215">
        <v>330</v>
      </c>
      <c r="I21" s="215">
        <v>114</v>
      </c>
      <c r="J21" s="215">
        <v>9</v>
      </c>
      <c r="K21" s="215">
        <v>433</v>
      </c>
      <c r="L21" s="214" t="s">
        <v>19</v>
      </c>
      <c r="M21" s="215">
        <v>16491</v>
      </c>
      <c r="N21" s="215">
        <v>5545</v>
      </c>
      <c r="O21" s="215">
        <v>10946</v>
      </c>
      <c r="P21" s="213"/>
      <c r="Q21" s="145"/>
      <c r="R21" s="145"/>
      <c r="S21" s="145" t="s">
        <v>97</v>
      </c>
      <c r="T21" s="144"/>
    </row>
    <row r="22" spans="1:20" ht="18.75" customHeight="1">
      <c r="C22" s="145"/>
      <c r="D22" s="145" t="s">
        <v>96</v>
      </c>
      <c r="E22" s="145"/>
      <c r="F22" s="145"/>
      <c r="G22" s="214" t="s">
        <v>19</v>
      </c>
      <c r="H22" s="214" t="s">
        <v>19</v>
      </c>
      <c r="I22" s="214" t="s">
        <v>19</v>
      </c>
      <c r="J22" s="214" t="s">
        <v>19</v>
      </c>
      <c r="K22" s="214" t="s">
        <v>19</v>
      </c>
      <c r="L22" s="214" t="s">
        <v>19</v>
      </c>
      <c r="M22" s="214" t="s">
        <v>19</v>
      </c>
      <c r="N22" s="214" t="s">
        <v>19</v>
      </c>
      <c r="O22" s="214" t="s">
        <v>19</v>
      </c>
      <c r="P22" s="213"/>
      <c r="Q22" s="145"/>
      <c r="R22" s="145"/>
      <c r="S22" s="145" t="s">
        <v>95</v>
      </c>
      <c r="T22" s="144"/>
    </row>
    <row r="23" spans="1:20" ht="18.75" customHeight="1">
      <c r="C23" s="145" t="s">
        <v>94</v>
      </c>
      <c r="D23" s="145"/>
      <c r="E23" s="145"/>
      <c r="F23" s="145"/>
      <c r="G23" s="214" t="s">
        <v>19</v>
      </c>
      <c r="H23" s="214" t="s">
        <v>19</v>
      </c>
      <c r="I23" s="214" t="s">
        <v>19</v>
      </c>
      <c r="J23" s="214" t="s">
        <v>19</v>
      </c>
      <c r="K23" s="214" t="s">
        <v>19</v>
      </c>
      <c r="L23" s="214" t="s">
        <v>19</v>
      </c>
      <c r="M23" s="214" t="s">
        <v>19</v>
      </c>
      <c r="N23" s="214" t="s">
        <v>19</v>
      </c>
      <c r="O23" s="214" t="s">
        <v>19</v>
      </c>
      <c r="P23" s="213"/>
      <c r="Q23" s="145"/>
      <c r="R23" s="145" t="s">
        <v>93</v>
      </c>
      <c r="S23" s="145"/>
      <c r="T23" s="144"/>
    </row>
    <row r="24" spans="1:20" ht="6" customHeight="1">
      <c r="A24" s="211"/>
      <c r="B24" s="211"/>
      <c r="C24" s="212"/>
      <c r="D24" s="211"/>
      <c r="E24" s="211"/>
      <c r="F24" s="210"/>
      <c r="G24" s="209"/>
      <c r="H24" s="209"/>
      <c r="I24" s="209"/>
      <c r="J24" s="209"/>
      <c r="K24" s="209"/>
      <c r="L24" s="209"/>
      <c r="M24" s="209"/>
      <c r="N24" s="209"/>
      <c r="O24" s="209"/>
      <c r="P24" s="208"/>
      <c r="Q24" s="207"/>
      <c r="R24" s="207"/>
      <c r="S24" s="207"/>
      <c r="T24" s="144"/>
    </row>
    <row r="25" spans="1:20" ht="6" customHeight="1">
      <c r="C25" s="144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4"/>
    </row>
    <row r="26" spans="1:20" s="146" customFormat="1" ht="18.75" customHeight="1">
      <c r="B26" s="146" t="s">
        <v>16</v>
      </c>
    </row>
    <row r="27" spans="1:20" s="146" customFormat="1" ht="18.75" customHeight="1">
      <c r="B27" s="146" t="s">
        <v>15</v>
      </c>
    </row>
  </sheetData>
  <mergeCells count="5">
    <mergeCell ref="A10:F10"/>
    <mergeCell ref="P5:S9"/>
    <mergeCell ref="A5:F9"/>
    <mergeCell ref="M5:O5"/>
    <mergeCell ref="M6:O6"/>
  </mergeCells>
  <printOptions horizontalCentered="1"/>
  <pageMargins left="0" right="0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4"/>
  <sheetViews>
    <sheetView showGridLines="0" zoomScaleNormal="100" workbookViewId="0">
      <selection activeCell="J22" sqref="J22"/>
    </sheetView>
  </sheetViews>
  <sheetFormatPr defaultRowHeight="18.75"/>
  <cols>
    <col min="1" max="1" width="1.75" style="141" customWidth="1"/>
    <col min="2" max="2" width="1.625" style="141" customWidth="1"/>
    <col min="3" max="4" width="3.625" style="141" customWidth="1"/>
    <col min="5" max="5" width="10.875" style="141" customWidth="1"/>
    <col min="6" max="6" width="9.75" style="141" customWidth="1"/>
    <col min="7" max="7" width="8.375" style="141" customWidth="1"/>
    <col min="8" max="8" width="8.875" style="141" customWidth="1"/>
    <col min="9" max="9" width="8.375" style="141" customWidth="1"/>
    <col min="10" max="10" width="8.625" style="141" customWidth="1"/>
    <col min="11" max="11" width="8.875" style="141" customWidth="1"/>
    <col min="12" max="14" width="8.5" style="141" customWidth="1"/>
    <col min="15" max="15" width="1.375" style="141" customWidth="1"/>
    <col min="16" max="16" width="1.625" style="141" customWidth="1"/>
    <col min="17" max="17" width="1.875" style="141" customWidth="1"/>
    <col min="18" max="18" width="20.75" style="141" customWidth="1"/>
    <col min="19" max="19" width="2.875" style="141" customWidth="1"/>
    <col min="20" max="20" width="5.875" style="141" customWidth="1"/>
    <col min="21" max="16384" width="9" style="141"/>
  </cols>
  <sheetData>
    <row r="1" spans="1:19" s="204" customFormat="1">
      <c r="A1" s="205"/>
      <c r="B1" s="205" t="s">
        <v>5</v>
      </c>
      <c r="C1" s="205"/>
      <c r="D1" s="206">
        <v>4.5999999999999996</v>
      </c>
      <c r="E1" s="205" t="s">
        <v>92</v>
      </c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s="202" customFormat="1" ht="17.25">
      <c r="A2" s="168"/>
      <c r="B2" s="168" t="s">
        <v>6</v>
      </c>
      <c r="C2" s="168"/>
      <c r="D2" s="203">
        <v>4.5999999999999996</v>
      </c>
      <c r="E2" s="168" t="s">
        <v>91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1:19" s="202" customFormat="1" ht="17.25">
      <c r="A3" s="168"/>
      <c r="B3" s="168"/>
      <c r="C3" s="168"/>
      <c r="D3" s="167"/>
      <c r="E3" s="167" t="s">
        <v>90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</row>
    <row r="4" spans="1:19" s="198" customFormat="1" ht="6" customHeight="1">
      <c r="A4" s="200"/>
      <c r="B4" s="199"/>
      <c r="C4" s="199"/>
      <c r="D4" s="201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00"/>
      <c r="P4" s="200"/>
      <c r="Q4" s="199"/>
      <c r="R4" s="199"/>
      <c r="S4" s="199"/>
    </row>
    <row r="5" spans="1:19" s="143" customFormat="1" ht="22.5" customHeight="1">
      <c r="A5" s="191" t="s">
        <v>61</v>
      </c>
      <c r="B5" s="191"/>
      <c r="C5" s="191"/>
      <c r="D5" s="191"/>
      <c r="E5" s="197"/>
      <c r="F5" s="196" t="s">
        <v>89</v>
      </c>
      <c r="G5" s="196" t="s">
        <v>89</v>
      </c>
      <c r="H5" s="196" t="s">
        <v>89</v>
      </c>
      <c r="I5" s="196" t="s">
        <v>89</v>
      </c>
      <c r="J5" s="196" t="s">
        <v>89</v>
      </c>
      <c r="K5" s="196" t="s">
        <v>89</v>
      </c>
      <c r="L5" s="195" t="s">
        <v>88</v>
      </c>
      <c r="M5" s="194"/>
      <c r="N5" s="193"/>
      <c r="O5" s="192" t="s">
        <v>59</v>
      </c>
      <c r="P5" s="191"/>
      <c r="Q5" s="191"/>
      <c r="R5" s="191"/>
      <c r="S5" s="190"/>
    </row>
    <row r="6" spans="1:19" s="143" customFormat="1" ht="22.5" customHeight="1">
      <c r="A6" s="182"/>
      <c r="B6" s="182"/>
      <c r="C6" s="182"/>
      <c r="D6" s="182"/>
      <c r="E6" s="186"/>
      <c r="F6" s="184" t="s">
        <v>58</v>
      </c>
      <c r="G6" s="184" t="s">
        <v>57</v>
      </c>
      <c r="H6" s="184" t="s">
        <v>4</v>
      </c>
      <c r="I6" s="184" t="s">
        <v>1</v>
      </c>
      <c r="J6" s="184" t="s">
        <v>12</v>
      </c>
      <c r="K6" s="184" t="s">
        <v>11</v>
      </c>
      <c r="L6" s="189" t="s">
        <v>87</v>
      </c>
      <c r="M6" s="188"/>
      <c r="N6" s="187"/>
      <c r="O6" s="183"/>
      <c r="P6" s="182"/>
      <c r="Q6" s="182"/>
      <c r="R6" s="182"/>
      <c r="S6" s="176"/>
    </row>
    <row r="7" spans="1:19" s="143" customFormat="1" ht="22.5" customHeight="1">
      <c r="A7" s="182"/>
      <c r="B7" s="182"/>
      <c r="C7" s="182"/>
      <c r="D7" s="182"/>
      <c r="E7" s="186"/>
      <c r="F7" s="184" t="s">
        <v>86</v>
      </c>
      <c r="G7" s="184" t="s">
        <v>85</v>
      </c>
      <c r="H7" s="184" t="s">
        <v>85</v>
      </c>
      <c r="I7" s="184" t="s">
        <v>85</v>
      </c>
      <c r="J7" s="184" t="s">
        <v>85</v>
      </c>
      <c r="K7" s="184" t="s">
        <v>85</v>
      </c>
      <c r="L7" s="184"/>
      <c r="M7" s="184" t="s">
        <v>49</v>
      </c>
      <c r="N7" s="184" t="s">
        <v>48</v>
      </c>
      <c r="O7" s="183"/>
      <c r="P7" s="182"/>
      <c r="Q7" s="182"/>
      <c r="R7" s="182"/>
      <c r="S7" s="176"/>
    </row>
    <row r="8" spans="1:19" s="143" customFormat="1" ht="22.5" customHeight="1">
      <c r="A8" s="182"/>
      <c r="B8" s="182"/>
      <c r="C8" s="182"/>
      <c r="D8" s="182"/>
      <c r="E8" s="186"/>
      <c r="F8" s="185" t="s">
        <v>84</v>
      </c>
      <c r="G8" s="185" t="s">
        <v>83</v>
      </c>
      <c r="H8" s="185" t="s">
        <v>83</v>
      </c>
      <c r="I8" s="185" t="s">
        <v>83</v>
      </c>
      <c r="J8" s="185" t="s">
        <v>83</v>
      </c>
      <c r="K8" s="185" t="s">
        <v>82</v>
      </c>
      <c r="L8" s="185" t="s">
        <v>0</v>
      </c>
      <c r="M8" s="185" t="s">
        <v>45</v>
      </c>
      <c r="N8" s="184" t="s">
        <v>44</v>
      </c>
      <c r="O8" s="183"/>
      <c r="P8" s="182"/>
      <c r="Q8" s="182"/>
      <c r="R8" s="182"/>
      <c r="S8" s="176"/>
    </row>
    <row r="9" spans="1:19" s="143" customFormat="1" ht="22.5" customHeight="1">
      <c r="A9" s="178"/>
      <c r="B9" s="178"/>
      <c r="C9" s="178"/>
      <c r="D9" s="178"/>
      <c r="E9" s="181"/>
      <c r="F9" s="180" t="s">
        <v>47</v>
      </c>
      <c r="G9" s="180" t="s">
        <v>81</v>
      </c>
      <c r="H9" s="180" t="s">
        <v>80</v>
      </c>
      <c r="I9" s="180" t="s">
        <v>79</v>
      </c>
      <c r="J9" s="180" t="s">
        <v>46</v>
      </c>
      <c r="K9" s="180" t="s">
        <v>46</v>
      </c>
      <c r="L9" s="180" t="s">
        <v>13</v>
      </c>
      <c r="M9" s="180" t="s">
        <v>43</v>
      </c>
      <c r="N9" s="180" t="s">
        <v>43</v>
      </c>
      <c r="O9" s="179"/>
      <c r="P9" s="178"/>
      <c r="Q9" s="178"/>
      <c r="R9" s="178"/>
      <c r="S9" s="176"/>
    </row>
    <row r="10" spans="1:19" s="143" customFormat="1" ht="3" customHeight="1">
      <c r="A10" s="176"/>
      <c r="B10" s="176"/>
      <c r="C10" s="176"/>
      <c r="D10" s="176"/>
      <c r="E10" s="176"/>
      <c r="F10" s="177"/>
      <c r="G10" s="177"/>
      <c r="H10" s="177"/>
      <c r="I10" s="177"/>
      <c r="J10" s="177"/>
      <c r="K10" s="177"/>
      <c r="L10" s="177"/>
      <c r="M10" s="177"/>
      <c r="N10" s="177"/>
      <c r="O10" s="176"/>
      <c r="P10" s="176"/>
      <c r="Q10" s="176"/>
      <c r="R10" s="176"/>
      <c r="S10" s="176"/>
    </row>
    <row r="11" spans="1:19" s="148" customFormat="1" ht="21.75" customHeight="1">
      <c r="A11" s="166" t="s">
        <v>42</v>
      </c>
      <c r="B11" s="166"/>
      <c r="C11" s="166"/>
      <c r="D11" s="166"/>
      <c r="E11" s="175"/>
      <c r="F11" s="172">
        <v>42</v>
      </c>
      <c r="G11" s="172">
        <v>4105</v>
      </c>
      <c r="H11" s="172">
        <v>693</v>
      </c>
      <c r="I11" s="172">
        <v>158</v>
      </c>
      <c r="J11" s="172">
        <v>2829</v>
      </c>
      <c r="K11" s="160" t="s">
        <v>19</v>
      </c>
      <c r="L11" s="172">
        <v>2002153</v>
      </c>
      <c r="M11" s="172">
        <v>338231</v>
      </c>
      <c r="N11" s="172">
        <v>1663922</v>
      </c>
      <c r="O11" s="159"/>
      <c r="P11" s="166" t="s">
        <v>41</v>
      </c>
      <c r="Q11" s="174"/>
      <c r="R11" s="166"/>
      <c r="S11" s="174"/>
    </row>
    <row r="12" spans="1:19" s="148" customFormat="1" ht="21.75" customHeight="1">
      <c r="A12" s="149"/>
      <c r="B12" s="173" t="s">
        <v>32</v>
      </c>
      <c r="C12" s="173"/>
      <c r="D12" s="151"/>
      <c r="E12" s="151"/>
      <c r="F12" s="172">
        <v>40</v>
      </c>
      <c r="G12" s="172">
        <v>3775</v>
      </c>
      <c r="H12" s="172">
        <v>678</v>
      </c>
      <c r="I12" s="172">
        <v>151</v>
      </c>
      <c r="J12" s="172">
        <v>2736</v>
      </c>
      <c r="K12" s="160" t="s">
        <v>19</v>
      </c>
      <c r="L12" s="172">
        <v>1886773</v>
      </c>
      <c r="M12" s="172">
        <v>333727</v>
      </c>
      <c r="N12" s="172">
        <v>1553046</v>
      </c>
      <c r="O12" s="159"/>
      <c r="P12" s="151"/>
      <c r="Q12" s="151" t="s">
        <v>24</v>
      </c>
      <c r="R12" s="151"/>
      <c r="S12" s="149"/>
    </row>
    <row r="13" spans="1:19" s="148" customFormat="1" ht="21.75" customHeight="1">
      <c r="A13" s="149"/>
      <c r="B13" s="151"/>
      <c r="C13" s="151" t="s">
        <v>31</v>
      </c>
      <c r="D13" s="151"/>
      <c r="E13" s="151"/>
      <c r="F13" s="160">
        <v>32</v>
      </c>
      <c r="G13" s="160">
        <v>3229</v>
      </c>
      <c r="H13" s="160">
        <v>609</v>
      </c>
      <c r="I13" s="160">
        <v>144</v>
      </c>
      <c r="J13" s="160">
        <v>2528</v>
      </c>
      <c r="K13" s="160" t="s">
        <v>19</v>
      </c>
      <c r="L13" s="160">
        <v>1697129</v>
      </c>
      <c r="M13" s="160">
        <v>280228</v>
      </c>
      <c r="N13" s="160">
        <v>1416901</v>
      </c>
      <c r="O13" s="159"/>
      <c r="P13" s="151"/>
      <c r="Q13" s="151"/>
      <c r="R13" s="151" t="s">
        <v>30</v>
      </c>
      <c r="S13" s="149"/>
    </row>
    <row r="14" spans="1:19" s="148" customFormat="1" ht="21.75" customHeight="1">
      <c r="A14" s="149"/>
      <c r="B14" s="151"/>
      <c r="C14" s="169" t="s">
        <v>29</v>
      </c>
      <c r="D14" s="169"/>
      <c r="E14" s="169"/>
      <c r="F14" s="161">
        <v>30</v>
      </c>
      <c r="G14" s="161">
        <v>2799</v>
      </c>
      <c r="H14" s="161">
        <v>545</v>
      </c>
      <c r="I14" s="161">
        <v>136</v>
      </c>
      <c r="J14" s="161">
        <v>2340</v>
      </c>
      <c r="K14" s="160" t="s">
        <v>19</v>
      </c>
      <c r="L14" s="161">
        <v>1663525</v>
      </c>
      <c r="M14" s="161">
        <v>269877</v>
      </c>
      <c r="N14" s="171">
        <v>1393648</v>
      </c>
      <c r="O14" s="159"/>
      <c r="P14" s="151"/>
      <c r="Q14" s="151"/>
      <c r="R14" s="151" t="s">
        <v>28</v>
      </c>
      <c r="S14" s="149"/>
    </row>
    <row r="15" spans="1:19" s="148" customFormat="1" ht="21.75" customHeight="1">
      <c r="A15" s="149"/>
      <c r="B15" s="151" t="s">
        <v>40</v>
      </c>
      <c r="C15" s="169"/>
      <c r="D15" s="169"/>
      <c r="E15" s="169"/>
      <c r="F15" s="161">
        <v>2</v>
      </c>
      <c r="G15" s="161">
        <v>430</v>
      </c>
      <c r="H15" s="161">
        <v>64</v>
      </c>
      <c r="I15" s="161">
        <v>8</v>
      </c>
      <c r="J15" s="161">
        <v>188</v>
      </c>
      <c r="K15" s="160" t="s">
        <v>19</v>
      </c>
      <c r="L15" s="161">
        <v>33604</v>
      </c>
      <c r="M15" s="161">
        <v>10351</v>
      </c>
      <c r="N15" s="161">
        <v>23253</v>
      </c>
      <c r="O15" s="159"/>
      <c r="P15" s="151"/>
      <c r="Q15" s="151" t="s">
        <v>39</v>
      </c>
      <c r="R15" s="170"/>
      <c r="S15" s="170"/>
    </row>
    <row r="16" spans="1:19" s="148" customFormat="1" ht="21.75" customHeight="1">
      <c r="A16" s="149"/>
      <c r="B16" s="151" t="s">
        <v>38</v>
      </c>
      <c r="C16" s="151"/>
      <c r="D16" s="151"/>
      <c r="E16" s="151"/>
      <c r="F16" s="160" t="s">
        <v>19</v>
      </c>
      <c r="G16" s="160" t="s">
        <v>19</v>
      </c>
      <c r="H16" s="160" t="s">
        <v>19</v>
      </c>
      <c r="I16" s="160" t="s">
        <v>19</v>
      </c>
      <c r="J16" s="160" t="s">
        <v>19</v>
      </c>
      <c r="K16" s="160" t="s">
        <v>19</v>
      </c>
      <c r="L16" s="160" t="s">
        <v>19</v>
      </c>
      <c r="M16" s="160" t="s">
        <v>19</v>
      </c>
      <c r="N16" s="160" t="s">
        <v>19</v>
      </c>
      <c r="O16" s="159"/>
      <c r="P16" s="151"/>
      <c r="Q16" s="151" t="s">
        <v>37</v>
      </c>
      <c r="R16" s="151"/>
      <c r="S16" s="151"/>
    </row>
    <row r="17" spans="1:19" s="148" customFormat="1" ht="21.75" customHeight="1">
      <c r="A17" s="149"/>
      <c r="B17" s="151" t="s">
        <v>27</v>
      </c>
      <c r="C17" s="169"/>
      <c r="D17" s="169"/>
      <c r="E17" s="169"/>
      <c r="F17" s="160" t="s">
        <v>19</v>
      </c>
      <c r="G17" s="160" t="s">
        <v>19</v>
      </c>
      <c r="H17" s="160" t="s">
        <v>19</v>
      </c>
      <c r="I17" s="160" t="s">
        <v>19</v>
      </c>
      <c r="J17" s="160" t="s">
        <v>19</v>
      </c>
      <c r="K17" s="160" t="s">
        <v>19</v>
      </c>
      <c r="L17" s="160" t="s">
        <v>19</v>
      </c>
      <c r="M17" s="160" t="s">
        <v>19</v>
      </c>
      <c r="N17" s="160" t="s">
        <v>19</v>
      </c>
      <c r="O17" s="159"/>
      <c r="P17" s="151"/>
      <c r="Q17" s="151" t="s">
        <v>26</v>
      </c>
      <c r="R17" s="151"/>
      <c r="S17" s="150"/>
    </row>
    <row r="18" spans="1:19" s="148" customFormat="1" ht="21.75" customHeight="1">
      <c r="A18" s="149"/>
      <c r="B18" s="151" t="s">
        <v>36</v>
      </c>
      <c r="C18" s="169"/>
      <c r="D18" s="169"/>
      <c r="E18" s="169"/>
      <c r="F18" s="161">
        <v>8</v>
      </c>
      <c r="G18" s="161">
        <v>546</v>
      </c>
      <c r="H18" s="161">
        <v>69</v>
      </c>
      <c r="I18" s="161">
        <v>7</v>
      </c>
      <c r="J18" s="161">
        <v>208</v>
      </c>
      <c r="K18" s="160" t="s">
        <v>19</v>
      </c>
      <c r="L18" s="161">
        <v>189644</v>
      </c>
      <c r="M18" s="161">
        <v>53499</v>
      </c>
      <c r="N18" s="161">
        <v>136145</v>
      </c>
      <c r="O18" s="159"/>
      <c r="P18" s="151"/>
      <c r="Q18" s="151" t="s">
        <v>35</v>
      </c>
      <c r="R18" s="151"/>
      <c r="S18" s="150"/>
    </row>
    <row r="19" spans="1:19" s="148" customFormat="1" ht="21.75" customHeight="1">
      <c r="A19" s="168" t="s">
        <v>34</v>
      </c>
      <c r="B19" s="166"/>
      <c r="C19" s="167"/>
      <c r="D19" s="167"/>
      <c r="E19" s="167"/>
      <c r="F19" s="160" t="s">
        <v>19</v>
      </c>
      <c r="G19" s="160" t="s">
        <v>19</v>
      </c>
      <c r="H19" s="160" t="s">
        <v>19</v>
      </c>
      <c r="I19" s="160" t="s">
        <v>19</v>
      </c>
      <c r="J19" s="160" t="s">
        <v>19</v>
      </c>
      <c r="K19" s="160" t="s">
        <v>19</v>
      </c>
      <c r="L19" s="160" t="s">
        <v>19</v>
      </c>
      <c r="M19" s="160" t="s">
        <v>19</v>
      </c>
      <c r="N19" s="160" t="s">
        <v>19</v>
      </c>
      <c r="O19" s="159"/>
      <c r="P19" s="166" t="s">
        <v>33</v>
      </c>
      <c r="Q19" s="166"/>
      <c r="R19" s="165"/>
      <c r="S19" s="164"/>
    </row>
    <row r="20" spans="1:19" s="148" customFormat="1" ht="21.75" customHeight="1">
      <c r="B20" s="151" t="s">
        <v>32</v>
      </c>
      <c r="C20" s="151"/>
      <c r="D20" s="151"/>
      <c r="E20" s="151"/>
      <c r="F20" s="163">
        <v>2</v>
      </c>
      <c r="G20" s="162">
        <v>330</v>
      </c>
      <c r="H20" s="162">
        <v>15</v>
      </c>
      <c r="I20" s="162">
        <v>7</v>
      </c>
      <c r="J20" s="162">
        <v>93</v>
      </c>
      <c r="K20" s="160" t="s">
        <v>19</v>
      </c>
      <c r="L20" s="162">
        <v>115380</v>
      </c>
      <c r="M20" s="162">
        <v>4504</v>
      </c>
      <c r="N20" s="162">
        <v>110876</v>
      </c>
      <c r="O20" s="159"/>
      <c r="P20" s="151"/>
      <c r="Q20" s="151" t="s">
        <v>24</v>
      </c>
      <c r="R20" s="151"/>
      <c r="S20" s="150"/>
    </row>
    <row r="21" spans="1:19" s="148" customFormat="1" ht="21.75" customHeight="1">
      <c r="B21" s="151"/>
      <c r="C21" s="151" t="s">
        <v>31</v>
      </c>
      <c r="D21" s="151"/>
      <c r="E21" s="151"/>
      <c r="F21" s="160">
        <v>2</v>
      </c>
      <c r="G21" s="161">
        <v>330</v>
      </c>
      <c r="H21" s="161">
        <v>15</v>
      </c>
      <c r="I21" s="161">
        <v>7</v>
      </c>
      <c r="J21" s="161">
        <v>93</v>
      </c>
      <c r="K21" s="160" t="s">
        <v>19</v>
      </c>
      <c r="L21" s="161">
        <v>115380</v>
      </c>
      <c r="M21" s="161">
        <v>4504</v>
      </c>
      <c r="N21" s="161">
        <v>110876</v>
      </c>
      <c r="O21" s="159"/>
      <c r="P21" s="151"/>
      <c r="Q21" s="151"/>
      <c r="R21" s="151" t="s">
        <v>30</v>
      </c>
      <c r="S21" s="150"/>
    </row>
    <row r="22" spans="1:19" s="148" customFormat="1" ht="21.75" customHeight="1">
      <c r="B22" s="151"/>
      <c r="C22" s="151" t="s">
        <v>29</v>
      </c>
      <c r="D22" s="151"/>
      <c r="E22" s="151"/>
      <c r="F22" s="161">
        <v>2</v>
      </c>
      <c r="G22" s="161">
        <v>330</v>
      </c>
      <c r="H22" s="161">
        <v>15</v>
      </c>
      <c r="I22" s="161">
        <v>7</v>
      </c>
      <c r="J22" s="161">
        <v>93</v>
      </c>
      <c r="K22" s="160" t="s">
        <v>19</v>
      </c>
      <c r="L22" s="161">
        <v>115380</v>
      </c>
      <c r="M22" s="161">
        <v>4504</v>
      </c>
      <c r="N22" s="161">
        <v>110876</v>
      </c>
      <c r="O22" s="159"/>
      <c r="P22" s="151"/>
      <c r="Q22" s="151"/>
      <c r="R22" s="151" t="s">
        <v>28</v>
      </c>
      <c r="S22" s="150"/>
    </row>
    <row r="23" spans="1:19" s="148" customFormat="1" ht="21.75" customHeight="1">
      <c r="B23" s="151" t="s">
        <v>27</v>
      </c>
      <c r="C23" s="151"/>
      <c r="D23" s="151"/>
      <c r="E23" s="151"/>
      <c r="F23" s="160" t="s">
        <v>19</v>
      </c>
      <c r="G23" s="160" t="s">
        <v>19</v>
      </c>
      <c r="H23" s="160" t="s">
        <v>19</v>
      </c>
      <c r="I23" s="160" t="s">
        <v>19</v>
      </c>
      <c r="J23" s="160" t="s">
        <v>19</v>
      </c>
      <c r="K23" s="160" t="s">
        <v>19</v>
      </c>
      <c r="L23" s="160" t="s">
        <v>19</v>
      </c>
      <c r="M23" s="160" t="s">
        <v>19</v>
      </c>
      <c r="N23" s="160" t="s">
        <v>19</v>
      </c>
      <c r="O23" s="159"/>
      <c r="P23" s="151"/>
      <c r="Q23" s="151" t="s">
        <v>26</v>
      </c>
      <c r="R23" s="151"/>
      <c r="S23" s="150"/>
    </row>
    <row r="24" spans="1:19" s="148" customFormat="1" ht="3" customHeight="1">
      <c r="A24" s="157"/>
      <c r="B24" s="158"/>
      <c r="C24" s="157"/>
      <c r="D24" s="157"/>
      <c r="E24" s="156"/>
      <c r="F24" s="155" t="s">
        <v>19</v>
      </c>
      <c r="G24" s="155" t="s">
        <v>19</v>
      </c>
      <c r="H24" s="155" t="s">
        <v>19</v>
      </c>
      <c r="I24" s="155" t="s">
        <v>19</v>
      </c>
      <c r="J24" s="155" t="s">
        <v>19</v>
      </c>
      <c r="K24" s="155" t="s">
        <v>19</v>
      </c>
      <c r="L24" s="155" t="s">
        <v>19</v>
      </c>
      <c r="M24" s="155" t="s">
        <v>19</v>
      </c>
      <c r="N24" s="155" t="s">
        <v>19</v>
      </c>
      <c r="O24" s="154"/>
      <c r="P24" s="153"/>
      <c r="Q24" s="153"/>
      <c r="R24" s="153"/>
      <c r="S24" s="150"/>
    </row>
    <row r="25" spans="1:19" s="148" customFormat="1" ht="3" customHeight="1">
      <c r="B25" s="150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0"/>
    </row>
    <row r="26" spans="1:19" s="148" customFormat="1" ht="3" customHeight="1">
      <c r="B26" s="150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0"/>
    </row>
    <row r="27" spans="1:19" s="148" customFormat="1" ht="17.25">
      <c r="B27" s="152" t="s">
        <v>23</v>
      </c>
      <c r="D27" s="149" t="s">
        <v>22</v>
      </c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0"/>
    </row>
    <row r="28" spans="1:19" s="148" customFormat="1" ht="17.25">
      <c r="A28" s="149"/>
      <c r="B28" s="149" t="s">
        <v>21</v>
      </c>
      <c r="D28" s="149" t="s">
        <v>20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</row>
    <row r="29" spans="1:19" s="143" customFormat="1" ht="15.75">
      <c r="A29" s="146"/>
      <c r="B29" s="146"/>
      <c r="D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s="143" customFormat="1" ht="15.75">
      <c r="B30" s="147"/>
      <c r="D30" s="146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4"/>
    </row>
    <row r="31" spans="1:19" s="143" customFormat="1" ht="15.75">
      <c r="B31" s="147"/>
      <c r="D31" s="146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4"/>
    </row>
    <row r="33" spans="1:19" s="143" customFormat="1" ht="15.75">
      <c r="A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</row>
    <row r="34" spans="1:19">
      <c r="A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</row>
  </sheetData>
  <mergeCells count="5">
    <mergeCell ref="O5:R9"/>
    <mergeCell ref="A5:E9"/>
    <mergeCell ref="B12:C12"/>
    <mergeCell ref="L5:N5"/>
    <mergeCell ref="L6:N6"/>
  </mergeCells>
  <pageMargins left="0.51181102362204722" right="0.51181102362204722" top="0.78740157480314965" bottom="0.53" header="0.51181102362204722" footer="0.51181102362204722"/>
  <pageSetup paperSize="9" scale="98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9"/>
  <sheetViews>
    <sheetView showGridLines="0" zoomScaleNormal="100" workbookViewId="0">
      <selection activeCell="A10" sqref="A10:XFD10"/>
    </sheetView>
  </sheetViews>
  <sheetFormatPr defaultRowHeight="18.75"/>
  <cols>
    <col min="1" max="1" width="1.75" style="15" customWidth="1"/>
    <col min="2" max="2" width="1.625" style="15" customWidth="1"/>
    <col min="3" max="4" width="3.625" style="15" customWidth="1"/>
    <col min="5" max="5" width="9.25" style="15" customWidth="1"/>
    <col min="6" max="6" width="12.5" style="15" customWidth="1"/>
    <col min="7" max="7" width="8.375" style="15" customWidth="1"/>
    <col min="8" max="8" width="8.875" style="15" customWidth="1"/>
    <col min="9" max="9" width="8.125" style="15" customWidth="1"/>
    <col min="10" max="10" width="7.125" style="15" customWidth="1"/>
    <col min="11" max="11" width="10.375" style="15" customWidth="1"/>
    <col min="12" max="12" width="10.5" style="15" customWidth="1"/>
    <col min="13" max="13" width="11.25" style="15" customWidth="1"/>
    <col min="14" max="14" width="11.5" style="15" customWidth="1"/>
    <col min="15" max="15" width="1.375" style="15" customWidth="1"/>
    <col min="16" max="16" width="1.625" style="15" customWidth="1"/>
    <col min="17" max="17" width="1.875" style="15" customWidth="1"/>
    <col min="18" max="18" width="18.5" style="15" customWidth="1"/>
    <col min="19" max="19" width="0.75" style="15" customWidth="1"/>
    <col min="20" max="20" width="6.625" style="15" customWidth="1"/>
    <col min="21" max="16384" width="9" style="15"/>
  </cols>
  <sheetData>
    <row r="1" spans="1:19" s="40" customFormat="1">
      <c r="A1" s="44"/>
      <c r="B1" s="44" t="s">
        <v>5</v>
      </c>
      <c r="C1" s="44"/>
      <c r="D1" s="80">
        <v>4.5999999999999996</v>
      </c>
      <c r="E1" s="44" t="s">
        <v>63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s="40" customFormat="1">
      <c r="A2" s="44"/>
      <c r="B2" s="44" t="s">
        <v>17</v>
      </c>
      <c r="C2" s="44"/>
      <c r="D2" s="80">
        <v>4.5999999999999996</v>
      </c>
      <c r="E2" s="44" t="s">
        <v>62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s="40" customFormat="1" ht="6" customHeight="1">
      <c r="A3" s="79"/>
      <c r="B3" s="44"/>
      <c r="C3" s="44"/>
      <c r="D3" s="80"/>
      <c r="E3" s="44"/>
      <c r="F3" s="44"/>
      <c r="G3" s="44"/>
      <c r="H3" s="44"/>
      <c r="I3" s="44"/>
      <c r="J3" s="44"/>
      <c r="K3" s="44"/>
      <c r="L3" s="44"/>
      <c r="M3" s="44"/>
      <c r="N3" s="44"/>
      <c r="O3" s="79"/>
      <c r="P3" s="79"/>
      <c r="Q3" s="44"/>
      <c r="R3" s="44"/>
      <c r="S3" s="44"/>
    </row>
    <row r="4" spans="1:19" ht="23.25" customHeight="1">
      <c r="A4" s="76" t="s">
        <v>61</v>
      </c>
      <c r="B4" s="76"/>
      <c r="C4" s="76"/>
      <c r="D4" s="76"/>
      <c r="E4" s="78"/>
      <c r="F4" s="73"/>
      <c r="G4" s="73"/>
      <c r="H4" s="73"/>
      <c r="I4" s="73"/>
      <c r="J4" s="73"/>
      <c r="K4" s="73"/>
      <c r="L4" s="77" t="s">
        <v>60</v>
      </c>
      <c r="M4" s="76"/>
      <c r="N4" s="78"/>
      <c r="O4" s="77" t="s">
        <v>59</v>
      </c>
      <c r="P4" s="76"/>
      <c r="Q4" s="76"/>
      <c r="R4" s="76"/>
      <c r="S4" s="20"/>
    </row>
    <row r="5" spans="1:19" ht="23.25" customHeight="1">
      <c r="A5" s="61"/>
      <c r="B5" s="61"/>
      <c r="C5" s="61"/>
      <c r="D5" s="61"/>
      <c r="E5" s="72"/>
      <c r="F5" s="68" t="s">
        <v>58</v>
      </c>
      <c r="G5" s="68" t="s">
        <v>57</v>
      </c>
      <c r="H5" s="68" t="s">
        <v>4</v>
      </c>
      <c r="I5" s="68" t="s">
        <v>1</v>
      </c>
      <c r="J5" s="68" t="s">
        <v>12</v>
      </c>
      <c r="K5" s="68" t="s">
        <v>11</v>
      </c>
      <c r="L5" s="75" t="s">
        <v>56</v>
      </c>
      <c r="M5" s="65"/>
      <c r="N5" s="67"/>
      <c r="O5" s="74"/>
      <c r="P5" s="61"/>
      <c r="Q5" s="61"/>
      <c r="R5" s="61"/>
      <c r="S5" s="53"/>
    </row>
    <row r="6" spans="1:19" ht="23.25" customHeight="1">
      <c r="A6" s="61"/>
      <c r="B6" s="61"/>
      <c r="C6" s="61"/>
      <c r="D6" s="61"/>
      <c r="E6" s="72"/>
      <c r="F6" s="69" t="s">
        <v>55</v>
      </c>
      <c r="G6" s="70" t="s">
        <v>54</v>
      </c>
      <c r="H6" s="70" t="s">
        <v>53</v>
      </c>
      <c r="I6" s="70" t="s">
        <v>52</v>
      </c>
      <c r="J6" s="70" t="s">
        <v>51</v>
      </c>
      <c r="K6" s="69" t="s">
        <v>50</v>
      </c>
      <c r="L6" s="68"/>
      <c r="M6" s="68" t="s">
        <v>49</v>
      </c>
      <c r="N6" s="73" t="s">
        <v>48</v>
      </c>
      <c r="O6" s="61"/>
      <c r="P6" s="61"/>
      <c r="Q6" s="61"/>
      <c r="R6" s="61"/>
      <c r="S6" s="53"/>
    </row>
    <row r="7" spans="1:19" ht="23.25" customHeight="1">
      <c r="A7" s="61"/>
      <c r="B7" s="61"/>
      <c r="C7" s="61"/>
      <c r="D7" s="61"/>
      <c r="E7" s="72"/>
      <c r="F7" s="70" t="s">
        <v>47</v>
      </c>
      <c r="G7" s="71"/>
      <c r="H7" s="71"/>
      <c r="I7" s="71"/>
      <c r="J7" s="71"/>
      <c r="K7" s="70" t="s">
        <v>46</v>
      </c>
      <c r="L7" s="69" t="s">
        <v>0</v>
      </c>
      <c r="M7" s="68" t="s">
        <v>45</v>
      </c>
      <c r="N7" s="68" t="s">
        <v>44</v>
      </c>
      <c r="O7" s="61"/>
      <c r="P7" s="61"/>
      <c r="Q7" s="61"/>
      <c r="R7" s="61"/>
      <c r="S7" s="53"/>
    </row>
    <row r="8" spans="1:19" ht="23.25" customHeight="1">
      <c r="A8" s="65"/>
      <c r="B8" s="65"/>
      <c r="C8" s="65"/>
      <c r="D8" s="65"/>
      <c r="E8" s="67"/>
      <c r="F8" s="66"/>
      <c r="G8" s="66"/>
      <c r="H8" s="66"/>
      <c r="I8" s="66"/>
      <c r="J8" s="66"/>
      <c r="K8" s="66"/>
      <c r="L8" s="66" t="s">
        <v>13</v>
      </c>
      <c r="M8" s="66" t="s">
        <v>43</v>
      </c>
      <c r="N8" s="66" t="s">
        <v>43</v>
      </c>
      <c r="O8" s="65"/>
      <c r="P8" s="65"/>
      <c r="Q8" s="65"/>
      <c r="R8" s="65"/>
      <c r="S8" s="53"/>
    </row>
    <row r="9" spans="1:19" ht="3" customHeight="1">
      <c r="A9" s="53"/>
      <c r="B9" s="53"/>
      <c r="C9" s="53"/>
      <c r="D9" s="53"/>
      <c r="E9" s="53"/>
      <c r="F9" s="64"/>
      <c r="G9" s="63"/>
      <c r="H9" s="64"/>
      <c r="I9" s="63"/>
      <c r="J9" s="64"/>
      <c r="K9" s="63"/>
      <c r="L9" s="64"/>
      <c r="M9" s="63"/>
      <c r="N9" s="62"/>
      <c r="O9" s="53"/>
      <c r="P9" s="53"/>
      <c r="Q9" s="53"/>
      <c r="R9" s="53"/>
      <c r="S9" s="53"/>
    </row>
    <row r="10" spans="1:19" s="40" customFormat="1" ht="22.5" customHeight="1">
      <c r="A10" s="61" t="s">
        <v>14</v>
      </c>
      <c r="B10" s="61"/>
      <c r="C10" s="61"/>
      <c r="D10" s="61"/>
      <c r="E10" s="61"/>
      <c r="F10" s="60">
        <f>F12+F21</f>
        <v>45</v>
      </c>
      <c r="G10" s="60">
        <f>G12+G21</f>
        <v>4274</v>
      </c>
      <c r="H10" s="60">
        <f>H12+H21</f>
        <v>838</v>
      </c>
      <c r="I10" s="60">
        <f>I12+I21</f>
        <v>173</v>
      </c>
      <c r="J10" s="60">
        <f>J12+J21</f>
        <v>3366</v>
      </c>
      <c r="K10" s="60">
        <f>K12+K21</f>
        <v>217</v>
      </c>
      <c r="L10" s="60">
        <f>L12+L21</f>
        <v>2223216</v>
      </c>
      <c r="M10" s="60">
        <f>M12+M21</f>
        <v>331984</v>
      </c>
      <c r="N10" s="60">
        <f>N12+N21</f>
        <v>1891232</v>
      </c>
      <c r="O10" s="58"/>
      <c r="P10" s="58"/>
      <c r="Q10" s="58"/>
      <c r="R10" s="58" t="s">
        <v>13</v>
      </c>
      <c r="S10" s="58"/>
    </row>
    <row r="11" spans="1:19" ht="6.75" customHeight="1">
      <c r="A11" s="53"/>
      <c r="B11" s="53"/>
      <c r="C11" s="53"/>
      <c r="D11" s="53"/>
      <c r="E11" s="53"/>
      <c r="F11" s="60"/>
      <c r="G11" s="60"/>
      <c r="H11" s="60"/>
      <c r="I11" s="60"/>
      <c r="J11" s="60"/>
      <c r="K11" s="60"/>
      <c r="L11" s="60"/>
      <c r="M11" s="60"/>
      <c r="N11" s="60"/>
      <c r="O11" s="53"/>
      <c r="P11" s="53"/>
      <c r="Q11" s="53"/>
      <c r="R11" s="58"/>
      <c r="S11" s="53"/>
    </row>
    <row r="12" spans="1:19" ht="24" customHeight="1">
      <c r="A12" s="41" t="s">
        <v>42</v>
      </c>
      <c r="B12" s="41"/>
      <c r="C12" s="41"/>
      <c r="D12" s="41"/>
      <c r="F12" s="59">
        <f>F13+F18</f>
        <v>43</v>
      </c>
      <c r="G12" s="59">
        <f>G13+G18</f>
        <v>3944</v>
      </c>
      <c r="H12" s="59">
        <f>H13+H18</f>
        <v>820</v>
      </c>
      <c r="I12" s="59">
        <f>I13+I18</f>
        <v>165</v>
      </c>
      <c r="J12" s="59">
        <f>J13+J18</f>
        <v>3221</v>
      </c>
      <c r="K12" s="59">
        <f>K13+K18</f>
        <v>214</v>
      </c>
      <c r="L12" s="59">
        <f>L13+L18</f>
        <v>2177181</v>
      </c>
      <c r="M12" s="59">
        <f>M13+M18</f>
        <v>328695</v>
      </c>
      <c r="N12" s="59">
        <f>N13+N18</f>
        <v>1848486</v>
      </c>
      <c r="O12" s="20"/>
      <c r="P12" s="41" t="s">
        <v>41</v>
      </c>
      <c r="Q12" s="58"/>
      <c r="R12" s="41"/>
      <c r="S12" s="58"/>
    </row>
    <row r="13" spans="1:19" ht="19.5" customHeight="1">
      <c r="A13" s="50"/>
      <c r="B13" s="57" t="s">
        <v>32</v>
      </c>
      <c r="C13" s="57"/>
      <c r="D13" s="20"/>
      <c r="E13" s="20"/>
      <c r="F13" s="56">
        <f>SUM(F14:F15)</f>
        <v>35</v>
      </c>
      <c r="G13" s="56">
        <f>SUM(G14:G15)</f>
        <v>3309</v>
      </c>
      <c r="H13" s="56">
        <f>SUM(H14:H15)</f>
        <v>744</v>
      </c>
      <c r="I13" s="56">
        <f>SUM(I14:I15)</f>
        <v>162</v>
      </c>
      <c r="J13" s="56">
        <f>SUM(J14:J15)</f>
        <v>3015</v>
      </c>
      <c r="K13" s="56">
        <f>SUM(K14:K15)</f>
        <v>12</v>
      </c>
      <c r="L13" s="56">
        <f>SUM(L14:L15)</f>
        <v>1584346</v>
      </c>
      <c r="M13" s="56">
        <f>SUM(M14:M15)</f>
        <v>301898</v>
      </c>
      <c r="N13" s="56">
        <f>SUM(N14:N15)</f>
        <v>1282448</v>
      </c>
      <c r="O13" s="20"/>
      <c r="P13" s="20"/>
      <c r="Q13" s="20" t="s">
        <v>24</v>
      </c>
      <c r="R13" s="20"/>
      <c r="S13" s="50"/>
    </row>
    <row r="14" spans="1:19" ht="19.5" customHeight="1">
      <c r="A14" s="50"/>
      <c r="B14" s="20"/>
      <c r="C14" s="20" t="s">
        <v>31</v>
      </c>
      <c r="D14" s="20"/>
      <c r="E14" s="20"/>
      <c r="F14" s="37">
        <v>33</v>
      </c>
      <c r="G14" s="55">
        <v>2879</v>
      </c>
      <c r="H14" s="35">
        <v>679</v>
      </c>
      <c r="I14" s="36">
        <v>157</v>
      </c>
      <c r="J14" s="51">
        <v>2827</v>
      </c>
      <c r="K14" s="47" t="s">
        <v>19</v>
      </c>
      <c r="L14" s="32">
        <f>SUM(M14:N14)</f>
        <v>1553621</v>
      </c>
      <c r="M14" s="54">
        <v>289794</v>
      </c>
      <c r="N14" s="13">
        <v>1263827</v>
      </c>
      <c r="O14" s="20"/>
      <c r="P14" s="20"/>
      <c r="Q14" s="20"/>
      <c r="R14" s="20" t="s">
        <v>30</v>
      </c>
      <c r="S14" s="50"/>
    </row>
    <row r="15" spans="1:19" ht="19.5" customHeight="1">
      <c r="A15" s="50"/>
      <c r="B15" s="20"/>
      <c r="C15" s="49" t="s">
        <v>29</v>
      </c>
      <c r="D15" s="49"/>
      <c r="E15" s="49"/>
      <c r="F15" s="37">
        <v>2</v>
      </c>
      <c r="G15" s="34">
        <v>430</v>
      </c>
      <c r="H15" s="35">
        <v>65</v>
      </c>
      <c r="I15" s="36">
        <v>5</v>
      </c>
      <c r="J15" s="35">
        <v>188</v>
      </c>
      <c r="K15" s="34">
        <v>12</v>
      </c>
      <c r="L15" s="32">
        <f>SUM(M15:N15)</f>
        <v>30725</v>
      </c>
      <c r="M15" s="52">
        <v>12104</v>
      </c>
      <c r="N15" s="51">
        <v>18621</v>
      </c>
      <c r="O15" s="20"/>
      <c r="P15" s="20"/>
      <c r="Q15" s="20"/>
      <c r="R15" s="20" t="s">
        <v>28</v>
      </c>
      <c r="S15" s="50"/>
    </row>
    <row r="16" spans="1:19" ht="19.5" customHeight="1">
      <c r="A16" s="50"/>
      <c r="B16" s="20" t="s">
        <v>40</v>
      </c>
      <c r="C16" s="49"/>
      <c r="D16" s="49"/>
      <c r="E16" s="49"/>
      <c r="F16" s="48" t="s">
        <v>19</v>
      </c>
      <c r="G16" s="47" t="s">
        <v>19</v>
      </c>
      <c r="H16" s="45" t="s">
        <v>19</v>
      </c>
      <c r="I16" s="46" t="s">
        <v>19</v>
      </c>
      <c r="J16" s="45" t="s">
        <v>19</v>
      </c>
      <c r="K16" s="47" t="s">
        <v>19</v>
      </c>
      <c r="L16" s="45" t="s">
        <v>19</v>
      </c>
      <c r="M16" s="46" t="s">
        <v>19</v>
      </c>
      <c r="N16" s="45" t="s">
        <v>19</v>
      </c>
      <c r="O16" s="20"/>
      <c r="P16" s="20"/>
      <c r="Q16" s="20" t="s">
        <v>39</v>
      </c>
      <c r="R16" s="53"/>
      <c r="S16" s="53"/>
    </row>
    <row r="17" spans="1:19" ht="19.5" customHeight="1">
      <c r="A17" s="50"/>
      <c r="B17" s="20" t="s">
        <v>38</v>
      </c>
      <c r="C17" s="20"/>
      <c r="D17" s="20"/>
      <c r="E17" s="20"/>
      <c r="F17" s="48" t="s">
        <v>19</v>
      </c>
      <c r="G17" s="47" t="s">
        <v>19</v>
      </c>
      <c r="H17" s="45" t="s">
        <v>19</v>
      </c>
      <c r="I17" s="46" t="s">
        <v>19</v>
      </c>
      <c r="J17" s="45" t="s">
        <v>19</v>
      </c>
      <c r="K17" s="47" t="s">
        <v>19</v>
      </c>
      <c r="L17" s="45" t="s">
        <v>19</v>
      </c>
      <c r="M17" s="46" t="s">
        <v>19</v>
      </c>
      <c r="N17" s="45" t="s">
        <v>19</v>
      </c>
      <c r="O17" s="20"/>
      <c r="P17" s="20"/>
      <c r="Q17" s="20" t="s">
        <v>37</v>
      </c>
      <c r="R17" s="20"/>
      <c r="S17" s="20"/>
    </row>
    <row r="18" spans="1:19" ht="19.5" customHeight="1">
      <c r="A18" s="50"/>
      <c r="B18" s="20" t="s">
        <v>27</v>
      </c>
      <c r="C18" s="49"/>
      <c r="D18" s="49"/>
      <c r="E18" s="49"/>
      <c r="F18" s="37">
        <v>8</v>
      </c>
      <c r="G18" s="34">
        <v>635</v>
      </c>
      <c r="H18" s="35">
        <v>76</v>
      </c>
      <c r="I18" s="36">
        <v>3</v>
      </c>
      <c r="J18" s="35">
        <v>206</v>
      </c>
      <c r="K18" s="34">
        <v>202</v>
      </c>
      <c r="L18" s="32">
        <v>592835</v>
      </c>
      <c r="M18" s="52">
        <v>26797</v>
      </c>
      <c r="N18" s="51">
        <v>566038</v>
      </c>
      <c r="O18" s="20"/>
      <c r="P18" s="20"/>
      <c r="Q18" s="20" t="s">
        <v>26</v>
      </c>
      <c r="R18" s="20"/>
      <c r="S18" s="19"/>
    </row>
    <row r="19" spans="1:19" ht="22.5" customHeight="1">
      <c r="A19" s="50"/>
      <c r="B19" s="20" t="s">
        <v>36</v>
      </c>
      <c r="C19" s="49"/>
      <c r="D19" s="49"/>
      <c r="E19" s="49"/>
      <c r="F19" s="48" t="s">
        <v>19</v>
      </c>
      <c r="G19" s="47" t="s">
        <v>19</v>
      </c>
      <c r="H19" s="45" t="s">
        <v>19</v>
      </c>
      <c r="I19" s="46" t="s">
        <v>19</v>
      </c>
      <c r="J19" s="45" t="s">
        <v>19</v>
      </c>
      <c r="K19" s="47" t="s">
        <v>19</v>
      </c>
      <c r="L19" s="45" t="s">
        <v>19</v>
      </c>
      <c r="M19" s="46" t="s">
        <v>19</v>
      </c>
      <c r="N19" s="45" t="s">
        <v>19</v>
      </c>
      <c r="O19" s="20"/>
      <c r="P19" s="20"/>
      <c r="Q19" s="20" t="s">
        <v>35</v>
      </c>
      <c r="R19" s="20"/>
      <c r="S19" s="19"/>
    </row>
    <row r="20" spans="1:19" ht="4.5" customHeight="1">
      <c r="A20" s="50"/>
      <c r="B20" s="20"/>
      <c r="C20" s="49"/>
      <c r="D20" s="49"/>
      <c r="E20" s="49"/>
      <c r="F20" s="48"/>
      <c r="G20" s="47"/>
      <c r="H20" s="45"/>
      <c r="I20" s="46"/>
      <c r="J20" s="45"/>
      <c r="K20" s="47"/>
      <c r="L20" s="45"/>
      <c r="M20" s="46"/>
      <c r="N20" s="45"/>
      <c r="O20" s="20"/>
      <c r="P20" s="20"/>
      <c r="Q20" s="20"/>
      <c r="R20" s="20"/>
      <c r="S20" s="19"/>
    </row>
    <row r="21" spans="1:19" ht="22.5" customHeight="1">
      <c r="A21" s="44" t="s">
        <v>34</v>
      </c>
      <c r="B21" s="41"/>
      <c r="C21" s="43"/>
      <c r="D21" s="43"/>
      <c r="E21" s="43"/>
      <c r="F21" s="42">
        <v>2</v>
      </c>
      <c r="G21" s="42">
        <f>SUM(G22)</f>
        <v>330</v>
      </c>
      <c r="H21" s="42">
        <f>SUM(H22)</f>
        <v>18</v>
      </c>
      <c r="I21" s="42">
        <f>SUM(I22)</f>
        <v>8</v>
      </c>
      <c r="J21" s="42">
        <f>SUM(J22)</f>
        <v>145</v>
      </c>
      <c r="K21" s="42">
        <f>SUM(K22)</f>
        <v>3</v>
      </c>
      <c r="L21" s="42">
        <f>SUM(L22)</f>
        <v>46035</v>
      </c>
      <c r="M21" s="42">
        <f>SUM(M22)</f>
        <v>3289</v>
      </c>
      <c r="N21" s="42">
        <f>SUM(N22)</f>
        <v>42746</v>
      </c>
      <c r="O21" s="41"/>
      <c r="P21" s="41" t="s">
        <v>33</v>
      </c>
      <c r="Q21" s="41"/>
      <c r="R21" s="40"/>
      <c r="S21" s="39"/>
    </row>
    <row r="22" spans="1:19" ht="22.5" customHeight="1">
      <c r="B22" s="20" t="s">
        <v>32</v>
      </c>
      <c r="C22" s="20"/>
      <c r="D22" s="20"/>
      <c r="E22" s="20"/>
      <c r="F22" s="38">
        <f>SUM(F23:F24)</f>
        <v>2</v>
      </c>
      <c r="G22" s="38">
        <f>SUM(G23:G24)</f>
        <v>330</v>
      </c>
      <c r="H22" s="38">
        <f>SUM(H23:H24)</f>
        <v>18</v>
      </c>
      <c r="I22" s="38">
        <f>SUM(I23:I24)</f>
        <v>8</v>
      </c>
      <c r="J22" s="38">
        <f>SUM(J23:J24)</f>
        <v>145</v>
      </c>
      <c r="K22" s="38">
        <f>SUM(K23:K24)</f>
        <v>3</v>
      </c>
      <c r="L22" s="38">
        <f>SUM(L23:L24)</f>
        <v>46035</v>
      </c>
      <c r="M22" s="38">
        <f>SUM(M23:M24)</f>
        <v>3289</v>
      </c>
      <c r="N22" s="38">
        <f>SUM(N23:N24)</f>
        <v>42746</v>
      </c>
      <c r="O22" s="20"/>
      <c r="P22" s="20"/>
      <c r="Q22" s="20" t="s">
        <v>24</v>
      </c>
      <c r="R22" s="20"/>
      <c r="S22" s="19"/>
    </row>
    <row r="23" spans="1:19" ht="22.5" customHeight="1">
      <c r="B23" s="20"/>
      <c r="C23" s="20" t="s">
        <v>31</v>
      </c>
      <c r="D23" s="20"/>
      <c r="E23" s="20"/>
      <c r="F23" s="37">
        <v>2</v>
      </c>
      <c r="G23" s="34">
        <v>330</v>
      </c>
      <c r="H23" s="35">
        <v>18</v>
      </c>
      <c r="I23" s="36">
        <v>8</v>
      </c>
      <c r="J23" s="35">
        <v>145</v>
      </c>
      <c r="K23" s="34">
        <v>3</v>
      </c>
      <c r="L23" s="32">
        <f>SUM(M23:N23)</f>
        <v>46035</v>
      </c>
      <c r="M23" s="33">
        <v>3289</v>
      </c>
      <c r="N23" s="32">
        <v>42746</v>
      </c>
      <c r="O23" s="20"/>
      <c r="P23" s="20"/>
      <c r="Q23" s="20"/>
      <c r="R23" s="20" t="s">
        <v>30</v>
      </c>
      <c r="S23" s="19"/>
    </row>
    <row r="24" spans="1:19" ht="22.5" customHeight="1">
      <c r="B24" s="20"/>
      <c r="C24" s="20" t="s">
        <v>29</v>
      </c>
      <c r="D24" s="20"/>
      <c r="E24" s="20"/>
      <c r="F24" s="30" t="s">
        <v>19</v>
      </c>
      <c r="G24" s="31" t="s">
        <v>19</v>
      </c>
      <c r="H24" s="30" t="s">
        <v>19</v>
      </c>
      <c r="I24" s="30" t="s">
        <v>19</v>
      </c>
      <c r="J24" s="30" t="s">
        <v>19</v>
      </c>
      <c r="K24" s="30" t="s">
        <v>19</v>
      </c>
      <c r="L24" s="30" t="s">
        <v>19</v>
      </c>
      <c r="M24" s="31" t="s">
        <v>19</v>
      </c>
      <c r="N24" s="30" t="s">
        <v>19</v>
      </c>
      <c r="O24" s="20"/>
      <c r="P24" s="20"/>
      <c r="Q24" s="20"/>
      <c r="R24" s="20" t="s">
        <v>28</v>
      </c>
      <c r="S24" s="19"/>
    </row>
    <row r="25" spans="1:19" ht="22.5" customHeight="1">
      <c r="B25" s="20" t="s">
        <v>27</v>
      </c>
      <c r="C25" s="20"/>
      <c r="D25" s="20"/>
      <c r="E25" s="20"/>
      <c r="F25" s="27" t="s">
        <v>19</v>
      </c>
      <c r="G25" s="29" t="s">
        <v>19</v>
      </c>
      <c r="H25" s="27" t="s">
        <v>19</v>
      </c>
      <c r="I25" s="27" t="s">
        <v>19</v>
      </c>
      <c r="J25" s="27" t="s">
        <v>19</v>
      </c>
      <c r="K25" s="27" t="s">
        <v>19</v>
      </c>
      <c r="L25" s="27" t="s">
        <v>19</v>
      </c>
      <c r="M25" s="28" t="s">
        <v>19</v>
      </c>
      <c r="N25" s="27" t="s">
        <v>19</v>
      </c>
      <c r="O25" s="20"/>
      <c r="P25" s="20"/>
      <c r="Q25" s="20" t="s">
        <v>26</v>
      </c>
      <c r="R25" s="20"/>
      <c r="S25" s="19"/>
    </row>
    <row r="26" spans="1:19" ht="3" customHeight="1">
      <c r="A26" s="25"/>
      <c r="B26" s="26"/>
      <c r="C26" s="25"/>
      <c r="D26" s="25"/>
      <c r="E26" s="21"/>
      <c r="F26" s="22"/>
      <c r="G26" s="24"/>
      <c r="H26" s="22"/>
      <c r="I26" s="22"/>
      <c r="J26" s="22"/>
      <c r="K26" s="22"/>
      <c r="L26" s="22"/>
      <c r="M26" s="23"/>
      <c r="N26" s="22"/>
      <c r="O26" s="21"/>
      <c r="P26" s="21"/>
      <c r="Q26" s="21"/>
      <c r="R26" s="21"/>
      <c r="S26" s="19"/>
    </row>
    <row r="27" spans="1:19" ht="3" customHeight="1">
      <c r="B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19"/>
    </row>
    <row r="28" spans="1:19" s="16" customFormat="1" ht="19.5" customHeight="1">
      <c r="B28" s="18"/>
      <c r="C28" s="17" t="s">
        <v>25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8"/>
    </row>
    <row r="29" spans="1:19" s="16" customFormat="1" ht="19.5" customHeight="1">
      <c r="A29" s="17"/>
      <c r="B29" s="17"/>
      <c r="C29" s="17" t="s">
        <v>18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</sheetData>
  <mergeCells count="6">
    <mergeCell ref="O4:R8"/>
    <mergeCell ref="A4:E8"/>
    <mergeCell ref="B13:C13"/>
    <mergeCell ref="L4:N4"/>
    <mergeCell ref="L5:N5"/>
    <mergeCell ref="A10:E10"/>
  </mergeCells>
  <pageMargins left="0.5" right="0" top="0.78740157480314965" bottom="0.59055118110236227" header="0.78740157480314965" footer="0.51181102362204722"/>
  <pageSetup paperSize="9" scale="95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6"/>
  <sheetViews>
    <sheetView showGridLines="0" zoomScaleNormal="100" workbookViewId="0">
      <selection activeCell="G29" sqref="G29"/>
    </sheetView>
  </sheetViews>
  <sheetFormatPr defaultRowHeight="11.25"/>
  <cols>
    <col min="1" max="1" width="1" style="81" customWidth="1"/>
    <col min="2" max="2" width="1.625" style="81" customWidth="1"/>
    <col min="3" max="3" width="3.125" style="81" customWidth="1"/>
    <col min="4" max="4" width="3.875" style="81" customWidth="1"/>
    <col min="5" max="5" width="6.375" style="81" customWidth="1"/>
    <col min="6" max="6" width="10" style="81" customWidth="1"/>
    <col min="7" max="8" width="7.375" style="81" customWidth="1"/>
    <col min="9" max="9" width="7.75" style="81" customWidth="1"/>
    <col min="10" max="10" width="8.125" style="81" customWidth="1"/>
    <col min="11" max="11" width="6.625" style="81" customWidth="1"/>
    <col min="12" max="12" width="9.5" style="81" customWidth="1"/>
    <col min="13" max="13" width="8" style="81" customWidth="1"/>
    <col min="14" max="15" width="8.375" style="81" customWidth="1"/>
    <col min="16" max="16" width="1.375" style="81" customWidth="1"/>
    <col min="17" max="17" width="1.625" style="81" customWidth="1"/>
    <col min="18" max="18" width="1.875" style="81" customWidth="1"/>
    <col min="19" max="19" width="18.125" style="81" customWidth="1"/>
    <col min="20" max="20" width="0.75" style="81" customWidth="1"/>
    <col min="21" max="21" width="4" style="81" customWidth="1"/>
    <col min="22" max="16384" width="9" style="81"/>
  </cols>
  <sheetData>
    <row r="1" spans="1:20" s="137" customFormat="1" ht="15.75">
      <c r="A1" s="99"/>
      <c r="B1" s="99" t="s">
        <v>5</v>
      </c>
      <c r="C1" s="99"/>
      <c r="D1" s="140">
        <v>4.5999999999999996</v>
      </c>
      <c r="E1" s="99" t="s">
        <v>78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38"/>
    </row>
    <row r="2" spans="1:20" s="137" customFormat="1" ht="21" customHeight="1">
      <c r="A2" s="99"/>
      <c r="B2" s="99" t="s">
        <v>17</v>
      </c>
      <c r="C2" s="99"/>
      <c r="D2" s="140">
        <v>4.5999999999999996</v>
      </c>
      <c r="E2" s="99" t="s">
        <v>77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138"/>
    </row>
    <row r="3" spans="1:20" s="137" customFormat="1" ht="19.5" hidden="1" customHeight="1">
      <c r="A3" s="139"/>
      <c r="B3" s="99"/>
      <c r="C3" s="99"/>
      <c r="D3" s="140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39"/>
      <c r="Q3" s="139"/>
      <c r="R3" s="99"/>
      <c r="S3" s="99"/>
      <c r="T3" s="138"/>
    </row>
    <row r="4" spans="1:20" ht="23.25" customHeight="1">
      <c r="A4" s="131" t="s">
        <v>76</v>
      </c>
      <c r="B4" s="131"/>
      <c r="C4" s="131"/>
      <c r="D4" s="131"/>
      <c r="E4" s="136"/>
      <c r="F4" s="135"/>
      <c r="G4" s="135"/>
      <c r="H4" s="135"/>
      <c r="I4" s="135"/>
      <c r="J4" s="135"/>
      <c r="K4" s="135"/>
      <c r="L4" s="135"/>
      <c r="M4" s="134" t="s">
        <v>60</v>
      </c>
      <c r="N4" s="14"/>
      <c r="O4" s="133"/>
      <c r="P4" s="132" t="s">
        <v>59</v>
      </c>
      <c r="Q4" s="131"/>
      <c r="R4" s="131"/>
      <c r="S4" s="131"/>
      <c r="T4" s="130"/>
    </row>
    <row r="5" spans="1:20" ht="23.25" customHeight="1">
      <c r="A5" s="122"/>
      <c r="B5" s="122"/>
      <c r="C5" s="122"/>
      <c r="D5" s="122"/>
      <c r="E5" s="129"/>
      <c r="F5" s="124" t="s">
        <v>58</v>
      </c>
      <c r="G5" s="124" t="s">
        <v>57</v>
      </c>
      <c r="H5" s="124" t="s">
        <v>4</v>
      </c>
      <c r="I5" s="124" t="s">
        <v>1</v>
      </c>
      <c r="J5" s="124" t="s">
        <v>2</v>
      </c>
      <c r="K5" s="124" t="s">
        <v>12</v>
      </c>
      <c r="L5" s="124" t="s">
        <v>3</v>
      </c>
      <c r="M5" s="119" t="s">
        <v>75</v>
      </c>
      <c r="N5" s="118"/>
      <c r="O5" s="121"/>
      <c r="P5" s="123"/>
      <c r="Q5" s="122"/>
      <c r="R5" s="122"/>
      <c r="S5" s="122"/>
      <c r="T5" s="113"/>
    </row>
    <row r="6" spans="1:20" ht="23.25" customHeight="1">
      <c r="A6" s="122"/>
      <c r="B6" s="122"/>
      <c r="C6" s="122"/>
      <c r="D6" s="122"/>
      <c r="E6" s="129"/>
      <c r="F6" s="125" t="s">
        <v>74</v>
      </c>
      <c r="G6" s="126" t="s">
        <v>73</v>
      </c>
      <c r="H6" s="126" t="s">
        <v>10</v>
      </c>
      <c r="I6" s="126" t="s">
        <v>9</v>
      </c>
      <c r="J6" s="126" t="s">
        <v>8</v>
      </c>
      <c r="K6" s="126" t="s">
        <v>7</v>
      </c>
      <c r="L6" s="125" t="s">
        <v>72</v>
      </c>
      <c r="M6" s="124"/>
      <c r="N6" s="124" t="s">
        <v>49</v>
      </c>
      <c r="O6" s="124" t="s">
        <v>48</v>
      </c>
      <c r="P6" s="123"/>
      <c r="Q6" s="122"/>
      <c r="R6" s="122"/>
      <c r="S6" s="122"/>
      <c r="T6" s="113"/>
    </row>
    <row r="7" spans="1:20" ht="23.25" customHeight="1">
      <c r="A7" s="122"/>
      <c r="B7" s="122"/>
      <c r="C7" s="122"/>
      <c r="D7" s="122"/>
      <c r="E7" s="129"/>
      <c r="F7" s="128" t="s">
        <v>71</v>
      </c>
      <c r="G7" s="127"/>
      <c r="H7" s="127"/>
      <c r="I7" s="127"/>
      <c r="J7" s="127"/>
      <c r="K7" s="127"/>
      <c r="L7" s="126" t="s">
        <v>70</v>
      </c>
      <c r="M7" s="125" t="s">
        <v>0</v>
      </c>
      <c r="N7" s="125" t="s">
        <v>45</v>
      </c>
      <c r="O7" s="124" t="s">
        <v>44</v>
      </c>
      <c r="P7" s="123"/>
      <c r="Q7" s="122"/>
      <c r="R7" s="122"/>
      <c r="S7" s="122"/>
      <c r="T7" s="113"/>
    </row>
    <row r="8" spans="1:20" ht="23.25" customHeight="1">
      <c r="A8" s="118"/>
      <c r="B8" s="122"/>
      <c r="C8" s="118"/>
      <c r="D8" s="118"/>
      <c r="E8" s="121"/>
      <c r="F8" s="120" t="s">
        <v>69</v>
      </c>
      <c r="G8" s="120"/>
      <c r="H8" s="120"/>
      <c r="I8" s="120"/>
      <c r="J8" s="120"/>
      <c r="K8" s="120"/>
      <c r="L8" s="120"/>
      <c r="M8" s="120" t="s">
        <v>13</v>
      </c>
      <c r="N8" s="120" t="s">
        <v>68</v>
      </c>
      <c r="O8" s="120" t="s">
        <v>68</v>
      </c>
      <c r="P8" s="119"/>
      <c r="Q8" s="118"/>
      <c r="R8" s="118"/>
      <c r="S8" s="118"/>
      <c r="T8" s="113"/>
    </row>
    <row r="9" spans="1:20" ht="25.5" customHeight="1">
      <c r="A9" s="7"/>
      <c r="B9" s="117"/>
      <c r="C9" s="114" t="s">
        <v>14</v>
      </c>
      <c r="D9" s="114"/>
      <c r="E9" s="116"/>
      <c r="F9" s="97">
        <f>F10+F18</f>
        <v>45</v>
      </c>
      <c r="G9" s="111">
        <f>G10+G18</f>
        <v>4274</v>
      </c>
      <c r="H9" s="96">
        <f>H10+H18</f>
        <v>908</v>
      </c>
      <c r="I9" s="96">
        <f>I10+I18</f>
        <v>180</v>
      </c>
      <c r="J9" s="88">
        <f>J10+J18</f>
        <v>0</v>
      </c>
      <c r="K9" s="88">
        <f>K10+K18+K16</f>
        <v>529</v>
      </c>
      <c r="L9" s="88">
        <f>L10+L18</f>
        <v>0</v>
      </c>
      <c r="M9" s="95">
        <f>M10+M18</f>
        <v>2199126</v>
      </c>
      <c r="N9" s="110">
        <f>N10+N18</f>
        <v>336835</v>
      </c>
      <c r="O9" s="109">
        <f>O10+O18</f>
        <v>1862291</v>
      </c>
      <c r="P9" s="115"/>
      <c r="Q9" s="114"/>
      <c r="R9" s="114"/>
      <c r="S9" s="114" t="s">
        <v>13</v>
      </c>
      <c r="T9" s="113"/>
    </row>
    <row r="10" spans="1:20" ht="18" customHeight="1">
      <c r="A10" s="94" t="s">
        <v>42</v>
      </c>
      <c r="B10" s="94"/>
      <c r="C10" s="94"/>
      <c r="D10" s="94"/>
      <c r="E10" s="112"/>
      <c r="F10" s="97">
        <f>F11+F16</f>
        <v>43</v>
      </c>
      <c r="G10" s="111">
        <f>G11+G16</f>
        <v>3944</v>
      </c>
      <c r="H10" s="96">
        <f>H11+H16</f>
        <v>894</v>
      </c>
      <c r="I10" s="96">
        <f>I11+I16</f>
        <v>172</v>
      </c>
      <c r="J10" s="88">
        <v>0</v>
      </c>
      <c r="K10" s="88">
        <v>0</v>
      </c>
      <c r="L10" s="88">
        <v>0</v>
      </c>
      <c r="M10" s="95">
        <f>M11+M16</f>
        <v>2189368</v>
      </c>
      <c r="N10" s="110">
        <f>N11+N16</f>
        <v>331265</v>
      </c>
      <c r="O10" s="109">
        <f>O11+O16</f>
        <v>1858103</v>
      </c>
      <c r="P10" s="5"/>
      <c r="Q10" s="94" t="s">
        <v>41</v>
      </c>
      <c r="R10" s="12"/>
      <c r="S10" s="94"/>
      <c r="T10" s="108"/>
    </row>
    <row r="11" spans="1:20" ht="22.5" customHeight="1">
      <c r="A11" s="4"/>
      <c r="B11" s="107" t="s">
        <v>32</v>
      </c>
      <c r="C11" s="107"/>
      <c r="D11" s="9"/>
      <c r="E11" s="9"/>
      <c r="F11" s="91">
        <f>SUM(F12:F13)</f>
        <v>35</v>
      </c>
      <c r="G11" s="106">
        <f>SUM(G12:G13)</f>
        <v>3309</v>
      </c>
      <c r="H11" s="90">
        <f>SUM(H12:H13)</f>
        <v>790</v>
      </c>
      <c r="I11" s="90">
        <f>SUM(I12:I13)</f>
        <v>167</v>
      </c>
      <c r="J11" s="88">
        <v>0</v>
      </c>
      <c r="K11" s="88">
        <v>0</v>
      </c>
      <c r="L11" s="88">
        <v>0</v>
      </c>
      <c r="M11" s="89">
        <f>SUM(M12:M13)</f>
        <v>1585605</v>
      </c>
      <c r="N11" s="105">
        <f>SUM(N12:N13)</f>
        <v>296581</v>
      </c>
      <c r="O11" s="104">
        <f>SUM(O12:O13)</f>
        <v>1289024</v>
      </c>
      <c r="P11" s="9"/>
      <c r="Q11" s="9"/>
      <c r="R11" s="9" t="s">
        <v>24</v>
      </c>
      <c r="S11" s="9"/>
      <c r="T11" s="82"/>
    </row>
    <row r="12" spans="1:20" ht="22.5" customHeight="1">
      <c r="A12" s="4"/>
      <c r="B12" s="9"/>
      <c r="C12" s="9" t="s">
        <v>31</v>
      </c>
      <c r="D12" s="9"/>
      <c r="E12" s="9"/>
      <c r="F12" s="91">
        <v>33</v>
      </c>
      <c r="G12" s="106">
        <v>2879</v>
      </c>
      <c r="H12" s="90">
        <v>726</v>
      </c>
      <c r="I12" s="90">
        <v>162</v>
      </c>
      <c r="J12" s="88">
        <v>0</v>
      </c>
      <c r="K12" s="88">
        <v>0</v>
      </c>
      <c r="L12" s="88">
        <v>0</v>
      </c>
      <c r="M12" s="89">
        <f>SUM(N12:O12)</f>
        <v>1549790</v>
      </c>
      <c r="N12" s="105">
        <v>285810</v>
      </c>
      <c r="O12" s="104">
        <v>1263980</v>
      </c>
      <c r="P12" s="9"/>
      <c r="Q12" s="9"/>
      <c r="R12" s="9"/>
      <c r="S12" s="9" t="s">
        <v>30</v>
      </c>
      <c r="T12" s="82"/>
    </row>
    <row r="13" spans="1:20" ht="22.5" customHeight="1">
      <c r="A13" s="4"/>
      <c r="B13" s="9"/>
      <c r="C13" s="10" t="s">
        <v>29</v>
      </c>
      <c r="D13" s="10"/>
      <c r="E13" s="10"/>
      <c r="F13" s="91">
        <v>2</v>
      </c>
      <c r="G13" s="91">
        <v>430</v>
      </c>
      <c r="H13" s="90">
        <v>64</v>
      </c>
      <c r="I13" s="90">
        <v>5</v>
      </c>
      <c r="J13" s="88">
        <v>0</v>
      </c>
      <c r="K13" s="88">
        <v>0</v>
      </c>
      <c r="L13" s="88">
        <v>0</v>
      </c>
      <c r="M13" s="89">
        <f>SUM(N13:O13)</f>
        <v>35815</v>
      </c>
      <c r="N13" s="100">
        <v>10771</v>
      </c>
      <c r="O13" s="100">
        <v>25044</v>
      </c>
      <c r="P13" s="9"/>
      <c r="Q13" s="9"/>
      <c r="R13" s="9"/>
      <c r="S13" s="9" t="s">
        <v>28</v>
      </c>
      <c r="T13" s="82"/>
    </row>
    <row r="14" spans="1:20" ht="22.5" customHeight="1">
      <c r="A14" s="4"/>
      <c r="B14" s="9" t="s">
        <v>40</v>
      </c>
      <c r="C14" s="10"/>
      <c r="D14" s="10"/>
      <c r="E14" s="10"/>
      <c r="F14" s="6" t="s">
        <v>19</v>
      </c>
      <c r="G14" s="6" t="s">
        <v>19</v>
      </c>
      <c r="H14" s="6" t="s">
        <v>19</v>
      </c>
      <c r="I14" s="6" t="s">
        <v>19</v>
      </c>
      <c r="J14" s="6" t="s">
        <v>19</v>
      </c>
      <c r="K14" s="6" t="s">
        <v>19</v>
      </c>
      <c r="L14" s="6" t="s">
        <v>19</v>
      </c>
      <c r="M14" s="6" t="s">
        <v>19</v>
      </c>
      <c r="N14" s="6" t="s">
        <v>19</v>
      </c>
      <c r="O14" s="6" t="s">
        <v>19</v>
      </c>
      <c r="P14" s="9"/>
      <c r="Q14" s="9"/>
      <c r="R14" s="9" t="s">
        <v>67</v>
      </c>
      <c r="S14" s="103"/>
      <c r="T14" s="102"/>
    </row>
    <row r="15" spans="1:20" ht="22.5" customHeight="1">
      <c r="A15" s="4"/>
      <c r="B15" s="9" t="s">
        <v>38</v>
      </c>
      <c r="C15" s="9"/>
      <c r="D15" s="9"/>
      <c r="E15" s="9"/>
      <c r="F15" s="6" t="s">
        <v>19</v>
      </c>
      <c r="G15" s="6" t="s">
        <v>19</v>
      </c>
      <c r="H15" s="6" t="s">
        <v>19</v>
      </c>
      <c r="I15" s="6" t="s">
        <v>19</v>
      </c>
      <c r="J15" s="6" t="s">
        <v>19</v>
      </c>
      <c r="K15" s="6" t="s">
        <v>19</v>
      </c>
      <c r="L15" s="6" t="s">
        <v>19</v>
      </c>
      <c r="M15" s="6" t="s">
        <v>19</v>
      </c>
      <c r="N15" s="6" t="s">
        <v>19</v>
      </c>
      <c r="O15" s="6" t="s">
        <v>19</v>
      </c>
      <c r="P15" s="9"/>
      <c r="Q15" s="9"/>
      <c r="R15" s="9" t="s">
        <v>37</v>
      </c>
      <c r="S15" s="9"/>
      <c r="T15" s="101"/>
    </row>
    <row r="16" spans="1:20" ht="22.5" customHeight="1">
      <c r="A16" s="4"/>
      <c r="B16" s="9" t="s">
        <v>27</v>
      </c>
      <c r="C16" s="10"/>
      <c r="D16" s="10"/>
      <c r="E16" s="10"/>
      <c r="F16" s="91">
        <v>8</v>
      </c>
      <c r="G16" s="91">
        <v>635</v>
      </c>
      <c r="H16" s="90">
        <v>104</v>
      </c>
      <c r="I16" s="90">
        <v>5</v>
      </c>
      <c r="J16" s="88">
        <v>0</v>
      </c>
      <c r="K16" s="90">
        <v>383</v>
      </c>
      <c r="L16" s="88">
        <v>0</v>
      </c>
      <c r="M16" s="89">
        <f>SUM(N16:O16)</f>
        <v>603763</v>
      </c>
      <c r="N16" s="100">
        <v>34684</v>
      </c>
      <c r="O16" s="100">
        <v>569079</v>
      </c>
      <c r="P16" s="9"/>
      <c r="Q16" s="9"/>
      <c r="R16" s="9" t="s">
        <v>26</v>
      </c>
      <c r="S16" s="9"/>
      <c r="T16" s="83"/>
    </row>
    <row r="17" spans="1:20" ht="22.5" customHeight="1">
      <c r="A17" s="4"/>
      <c r="B17" s="9" t="s">
        <v>36</v>
      </c>
      <c r="C17" s="10"/>
      <c r="D17" s="10"/>
      <c r="E17" s="10"/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9"/>
      <c r="Q17" s="9"/>
      <c r="R17" s="9" t="s">
        <v>66</v>
      </c>
      <c r="S17" s="9"/>
      <c r="T17" s="83"/>
    </row>
    <row r="18" spans="1:20" ht="22.5" customHeight="1">
      <c r="A18" s="99" t="s">
        <v>34</v>
      </c>
      <c r="B18" s="94"/>
      <c r="C18" s="98"/>
      <c r="D18" s="98"/>
      <c r="E18" s="98"/>
      <c r="F18" s="97">
        <v>2</v>
      </c>
      <c r="G18" s="97">
        <v>330</v>
      </c>
      <c r="H18" s="96">
        <v>14</v>
      </c>
      <c r="I18" s="96">
        <v>8</v>
      </c>
      <c r="J18" s="88">
        <v>0</v>
      </c>
      <c r="K18" s="96">
        <v>146</v>
      </c>
      <c r="L18" s="88">
        <v>0</v>
      </c>
      <c r="M18" s="95">
        <v>9758</v>
      </c>
      <c r="N18" s="95">
        <v>5570</v>
      </c>
      <c r="O18" s="95">
        <v>4188</v>
      </c>
      <c r="P18" s="9"/>
      <c r="Q18" s="94" t="s">
        <v>33</v>
      </c>
      <c r="R18" s="94"/>
      <c r="S18" s="93"/>
      <c r="T18" s="92"/>
    </row>
    <row r="19" spans="1:20" ht="22.5" customHeight="1">
      <c r="A19" s="3"/>
      <c r="B19" s="9" t="s">
        <v>32</v>
      </c>
      <c r="C19" s="9"/>
      <c r="D19" s="9"/>
      <c r="E19" s="9"/>
      <c r="F19" s="91">
        <f>SUM(F20:F21)</f>
        <v>2</v>
      </c>
      <c r="G19" s="91">
        <f>SUM(G20:G21)</f>
        <v>330</v>
      </c>
      <c r="H19" s="90">
        <f>SUM(H20:H21)</f>
        <v>14</v>
      </c>
      <c r="I19" s="90">
        <f>SUM(I20:I21)</f>
        <v>8</v>
      </c>
      <c r="J19" s="88">
        <f>SUM(J20:J21)</f>
        <v>0</v>
      </c>
      <c r="K19" s="90">
        <f>SUM(K20:K21)</f>
        <v>146</v>
      </c>
      <c r="L19" s="88">
        <f>SUM(L20:L21)</f>
        <v>0</v>
      </c>
      <c r="M19" s="89">
        <f>SUM(M20:M21)</f>
        <v>9758</v>
      </c>
      <c r="N19" s="89">
        <f>SUM(N20:N21)</f>
        <v>5570</v>
      </c>
      <c r="O19" s="89">
        <f>SUM(O20:O21)</f>
        <v>4188</v>
      </c>
      <c r="P19" s="9"/>
      <c r="Q19" s="9"/>
      <c r="R19" s="9" t="s">
        <v>24</v>
      </c>
      <c r="S19" s="9"/>
      <c r="T19" s="83"/>
    </row>
    <row r="20" spans="1:20" ht="22.5" customHeight="1">
      <c r="A20" s="3"/>
      <c r="B20" s="9"/>
      <c r="C20" s="9" t="s">
        <v>31</v>
      </c>
      <c r="D20" s="9"/>
      <c r="E20" s="9"/>
      <c r="F20" s="91">
        <v>2</v>
      </c>
      <c r="G20" s="91">
        <v>330</v>
      </c>
      <c r="H20" s="90">
        <v>14</v>
      </c>
      <c r="I20" s="90">
        <v>8</v>
      </c>
      <c r="J20" s="88">
        <v>0</v>
      </c>
      <c r="K20" s="90">
        <v>146</v>
      </c>
      <c r="L20" s="88">
        <v>0</v>
      </c>
      <c r="M20" s="89">
        <f>SUM(N20:O20)</f>
        <v>9758</v>
      </c>
      <c r="N20" s="89">
        <v>5570</v>
      </c>
      <c r="O20" s="89">
        <v>4188</v>
      </c>
      <c r="P20" s="9"/>
      <c r="Q20" s="9"/>
      <c r="R20" s="9"/>
      <c r="S20" s="9" t="s">
        <v>30</v>
      </c>
      <c r="T20" s="83"/>
    </row>
    <row r="21" spans="1:20" ht="22.5" customHeight="1">
      <c r="A21" s="3"/>
      <c r="B21" s="9"/>
      <c r="C21" s="9" t="s">
        <v>29</v>
      </c>
      <c r="D21" s="9"/>
      <c r="E21" s="9"/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9"/>
      <c r="Q21" s="9"/>
      <c r="R21" s="9"/>
      <c r="S21" s="9" t="s">
        <v>28</v>
      </c>
      <c r="T21" s="83"/>
    </row>
    <row r="22" spans="1:20" ht="22.5" customHeight="1">
      <c r="A22" s="3"/>
      <c r="B22" s="9" t="s">
        <v>27</v>
      </c>
      <c r="C22" s="9"/>
      <c r="D22" s="9"/>
      <c r="E22" s="9"/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5"/>
      <c r="Q22" s="9"/>
      <c r="R22" s="9" t="s">
        <v>26</v>
      </c>
      <c r="S22" s="9"/>
      <c r="T22" s="83"/>
    </row>
    <row r="23" spans="1:20" ht="1.5" customHeight="1">
      <c r="A23" s="1"/>
      <c r="B23" s="11"/>
      <c r="C23" s="1"/>
      <c r="D23" s="1"/>
      <c r="E23" s="86"/>
      <c r="F23" s="87"/>
      <c r="G23" s="87"/>
      <c r="H23" s="87"/>
      <c r="I23" s="87"/>
      <c r="J23" s="87"/>
      <c r="K23" s="87"/>
      <c r="L23" s="87"/>
      <c r="M23" s="87"/>
      <c r="N23" s="87"/>
      <c r="O23" s="86"/>
      <c r="P23" s="85"/>
      <c r="Q23" s="84"/>
      <c r="R23" s="84"/>
      <c r="S23" s="84"/>
      <c r="T23" s="83"/>
    </row>
    <row r="24" spans="1:20" ht="19.5" customHeight="1">
      <c r="A24" s="3"/>
      <c r="B24" s="8"/>
      <c r="C24" s="9" t="s">
        <v>65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83"/>
    </row>
    <row r="25" spans="1:20" ht="19.5" customHeight="1">
      <c r="A25" s="4"/>
      <c r="B25" s="4"/>
      <c r="C25" s="4" t="s">
        <v>64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82"/>
    </row>
    <row r="26" spans="1:20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</sheetData>
  <mergeCells count="5">
    <mergeCell ref="P4:S8"/>
    <mergeCell ref="A4:E8"/>
    <mergeCell ref="B11:C11"/>
    <mergeCell ref="M4:O4"/>
    <mergeCell ref="M5:O5"/>
  </mergeCells>
  <pageMargins left="0.52" right="0.11" top="0.78740157480314965" bottom="0.37" header="0.51181102362204722" footer="0.1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T-4.6 พ.ศ. 2553</vt:lpstr>
      <vt:lpstr>T-4.6 พ.ศ. 2554</vt:lpstr>
      <vt:lpstr>T-4.6 พ.ศ. 2556</vt:lpstr>
      <vt:lpstr>T-4.6 พ.ศ. 2557</vt:lpstr>
      <vt:lpstr>'T-4.6 พ.ศ. 2554'!Print_Area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2015-07-08T02:32:27Z</cp:lastPrinted>
  <dcterms:created xsi:type="dcterms:W3CDTF">2015-07-06T02:25:15Z</dcterms:created>
  <dcterms:modified xsi:type="dcterms:W3CDTF">2015-07-08T02:37:02Z</dcterms:modified>
</cp:coreProperties>
</file>