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6น.36" sheetId="1" r:id="rId1"/>
  </sheets>
  <definedNames>
    <definedName name="_xlnm.Print_Area" localSheetId="0">'T-3.6น.36'!$A$1:$W$39</definedName>
  </definedNames>
  <calcPr calcId="145621"/>
</workbook>
</file>

<file path=xl/calcChain.xml><?xml version="1.0" encoding="utf-8"?>
<calcChain xmlns="http://schemas.openxmlformats.org/spreadsheetml/2006/main">
  <c r="E34" i="1" l="1"/>
  <c r="N33" i="1"/>
  <c r="K33" i="1"/>
  <c r="H33" i="1"/>
  <c r="G33" i="1"/>
  <c r="F33" i="1"/>
  <c r="E33" i="1" s="1"/>
  <c r="N32" i="1"/>
  <c r="K32" i="1"/>
  <c r="H32" i="1"/>
  <c r="G32" i="1"/>
  <c r="F32" i="1"/>
  <c r="E32" i="1" s="1"/>
  <c r="N31" i="1"/>
  <c r="K31" i="1"/>
  <c r="H31" i="1"/>
  <c r="G31" i="1"/>
  <c r="F31" i="1"/>
  <c r="E31" i="1" s="1"/>
  <c r="P30" i="1"/>
  <c r="P13" i="1" s="1"/>
  <c r="O30" i="1"/>
  <c r="N30" i="1" s="1"/>
  <c r="M30" i="1"/>
  <c r="L30" i="1"/>
  <c r="K30" i="1"/>
  <c r="J30" i="1"/>
  <c r="H30" i="1" s="1"/>
  <c r="I30" i="1"/>
  <c r="N29" i="1"/>
  <c r="K29" i="1"/>
  <c r="H29" i="1"/>
  <c r="G29" i="1"/>
  <c r="F29" i="1"/>
  <c r="E29" i="1"/>
  <c r="N28" i="1"/>
  <c r="K28" i="1"/>
  <c r="H28" i="1"/>
  <c r="G28" i="1"/>
  <c r="F28" i="1"/>
  <c r="N27" i="1"/>
  <c r="K27" i="1"/>
  <c r="H27" i="1"/>
  <c r="G27" i="1"/>
  <c r="F27" i="1"/>
  <c r="E27" i="1"/>
  <c r="P26" i="1"/>
  <c r="N26" i="1" s="1"/>
  <c r="O26" i="1"/>
  <c r="M26" i="1"/>
  <c r="L26" i="1"/>
  <c r="K26" i="1" s="1"/>
  <c r="J26" i="1"/>
  <c r="G26" i="1" s="1"/>
  <c r="I26" i="1"/>
  <c r="N25" i="1"/>
  <c r="K25" i="1"/>
  <c r="H25" i="1"/>
  <c r="G25" i="1"/>
  <c r="F25" i="1"/>
  <c r="E25" i="1" s="1"/>
  <c r="N24" i="1"/>
  <c r="K24" i="1"/>
  <c r="H24" i="1"/>
  <c r="G24" i="1"/>
  <c r="F24" i="1"/>
  <c r="E24" i="1"/>
  <c r="N23" i="1"/>
  <c r="K23" i="1"/>
  <c r="H23" i="1"/>
  <c r="G23" i="1"/>
  <c r="F23" i="1"/>
  <c r="N22" i="1"/>
  <c r="K22" i="1"/>
  <c r="H22" i="1"/>
  <c r="G22" i="1"/>
  <c r="F22" i="1"/>
  <c r="E22" i="1"/>
  <c r="N21" i="1"/>
  <c r="K21" i="1"/>
  <c r="H21" i="1"/>
  <c r="G21" i="1"/>
  <c r="F21" i="1"/>
  <c r="E21" i="1" s="1"/>
  <c r="N20" i="1"/>
  <c r="K20" i="1"/>
  <c r="H20" i="1"/>
  <c r="G20" i="1"/>
  <c r="E20" i="1" s="1"/>
  <c r="F20" i="1"/>
  <c r="P19" i="1"/>
  <c r="O19" i="1"/>
  <c r="M19" i="1"/>
  <c r="L19" i="1"/>
  <c r="K19" i="1" s="1"/>
  <c r="J19" i="1"/>
  <c r="G19" i="1" s="1"/>
  <c r="I19" i="1"/>
  <c r="F19" i="1" s="1"/>
  <c r="N18" i="1"/>
  <c r="K18" i="1"/>
  <c r="H18" i="1"/>
  <c r="G18" i="1"/>
  <c r="F18" i="1"/>
  <c r="N17" i="1"/>
  <c r="K17" i="1"/>
  <c r="H17" i="1"/>
  <c r="G17" i="1"/>
  <c r="F17" i="1"/>
  <c r="E17" i="1"/>
  <c r="N16" i="1"/>
  <c r="K16" i="1"/>
  <c r="H16" i="1"/>
  <c r="G16" i="1"/>
  <c r="F16" i="1"/>
  <c r="E16" i="1" s="1"/>
  <c r="N15" i="1"/>
  <c r="K15" i="1"/>
  <c r="H15" i="1"/>
  <c r="G15" i="1"/>
  <c r="E15" i="1" s="1"/>
  <c r="F15" i="1"/>
  <c r="P14" i="1"/>
  <c r="O14" i="1"/>
  <c r="M14" i="1"/>
  <c r="L14" i="1"/>
  <c r="K14" i="1" s="1"/>
  <c r="J14" i="1"/>
  <c r="G14" i="1" s="1"/>
  <c r="I14" i="1"/>
  <c r="F14" i="1" s="1"/>
  <c r="M13" i="1"/>
  <c r="L13" i="1"/>
  <c r="I13" i="1"/>
  <c r="G30" i="1" l="1"/>
  <c r="G13" i="1" s="1"/>
  <c r="E18" i="1"/>
  <c r="E23" i="1"/>
  <c r="F26" i="1"/>
  <c r="E26" i="1" s="1"/>
  <c r="E28" i="1"/>
  <c r="N14" i="1"/>
  <c r="N19" i="1"/>
  <c r="K13" i="1"/>
  <c r="E14" i="1"/>
  <c r="E19" i="1"/>
  <c r="N13" i="1"/>
  <c r="H14" i="1"/>
  <c r="H26" i="1"/>
  <c r="O13" i="1"/>
  <c r="H19" i="1"/>
  <c r="F30" i="1"/>
  <c r="J13" i="1"/>
  <c r="H13" i="1" l="1"/>
  <c r="F13" i="1"/>
  <c r="E13" i="1" s="1"/>
  <c r="E30" i="1"/>
</calcChain>
</file>

<file path=xl/sharedStrings.xml><?xml version="1.0" encoding="utf-8"?>
<sst xmlns="http://schemas.openxmlformats.org/spreadsheetml/2006/main" count="164" uniqueCount="74">
  <si>
    <t xml:space="preserve">ตาราง     </t>
  </si>
  <si>
    <t xml:space="preserve">Table 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</si>
  <si>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</si>
  <si>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</si>
  <si>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</si>
  <si>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</si>
  <si>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</si>
  <si>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</si>
  <si>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</si>
  <si>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</si>
  <si>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</si>
  <si>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</si>
  <si>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</si>
  <si>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</si>
  <si>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</si>
  <si>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</si>
  <si>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</si>
  <si>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</si>
  <si>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</si>
  <si>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</si>
  <si>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</si>
  <si>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</si>
  <si>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</si>
  <si>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</si>
  <si>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</si>
  <si>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</si>
  <si>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</si>
  <si>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</si>
  <si>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</si>
  <si>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</si>
  <si>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</si>
  <si>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</si>
  <si>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</si>
  <si>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</si>
  <si>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</si>
  <si>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</si>
  <si>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</si>
  <si>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</si>
  <si>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</si>
  <si>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</si>
  <si>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</si>
  <si>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</si>
  <si>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</si>
  <si>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</si>
  <si>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</si>
  <si>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</si>
  <si>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</si>
  <si>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</si>
  <si>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</si>
  <si>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</si>
  <si>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</si>
  <si>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</si>
  <si>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</si>
  <si>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</si>
  <si>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</si>
  <si>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</si>
  <si>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</si>
  <si>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</si>
  <si>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</si>
  <si>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</si>
  <si>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</si>
  <si>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</si>
  <si>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</si>
  <si>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</si>
  <si>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</si>
  <si>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</si>
  <si>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</si>
  <si>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ที่มา:  สำนักงานเขตพื้นที่การศึกษาเพชรบูรณ์ เขต 1 2 และ3</t>
  </si>
  <si>
    <t>Source:    Phetchabun Educational Service Area Office, Area 1 2 and 3</t>
  </si>
  <si>
    <t>กรมส่งเสริมการปกครองส่วนท้องถิ่น</t>
  </si>
  <si>
    <t xml:space="preserve">               Department of Local Administration</t>
  </si>
  <si>
    <t>นักเรียน จำแนกตามสังกัด เพศ และชั้นเรียน ปีการศึกษา 2556 :จังหวัดเพชรบูรณ์</t>
  </si>
  <si>
    <t>Students by Jurisdiction, Sex and Grade: Academic Year 2513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</si>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</sst>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2" fillId="0" borderId="0" xfId="0" applyFont="1" applyBorder="1"/>
    <xf numFmtId="187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3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3" fontId="7" fillId="0" borderId="13" xfId="0" applyNumberFormat="1" applyFont="1" applyFill="1" applyBorder="1" applyAlignment="1">
      <alignment vertical="top"/>
    </xf>
    <xf numFmtId="3" fontId="7" fillId="0" borderId="6" xfId="0" applyNumberFormat="1" applyFont="1" applyFill="1" applyBorder="1" applyAlignment="1">
      <alignment vertical="top"/>
    </xf>
    <xf numFmtId="3" fontId="7" fillId="0" borderId="13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4" fillId="0" borderId="9" xfId="0" applyFont="1" applyFill="1" applyBorder="1"/>
    <xf numFmtId="0" fontId="4" fillId="0" borderId="12" xfId="0" applyFont="1" applyFill="1" applyBorder="1"/>
    <xf numFmtId="0" fontId="4" fillId="0" borderId="10" xfId="0" applyFont="1" applyFill="1" applyBorder="1"/>
    <xf numFmtId="0" fontId="4" fillId="0" borderId="0" xfId="0" applyFont="1" applyFill="1" applyBorder="1"/>
    <xf numFmtId="0" fontId="5" fillId="0" borderId="0" xfId="0" applyFont="1"/>
    <xf numFmtId="0" fontId="8" fillId="0" borderId="0" xfId="0" applyFont="1" applyBorder="1"/>
    <xf numFmtId="0" fontId="7" fillId="0" borderId="0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1000125</xdr:colOff>
      <xdr:row>0</xdr:row>
      <xdr:rowOff>0</xdr:rowOff>
    </xdr:from>
    <xdr:to>
      <xdr:col>23</xdr:col>
      <xdr:colOff>114300</xdr:colOff>
      <xdr:row>39</xdr:row>
      <xdr:rowOff>47625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39275" y="0"/>
          <a:ext cx="590550" cy="7067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9"/>
  <sheetViews>
    <sheetView showGridLines="0" tabSelected="1" topLeftCell="A22" workbookViewId="0">
      <selection activeCell="B38" sqref="B38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 x14ac:dyDescent="0.5">
      <c r="B1" s="1" t="s">
        <v>0</v>
      </c>
      <c r="C1" s="2">
        <v>3.6</v>
      </c>
      <c r="D1" s="1" t="s">
        <v>71</v>
      </c>
    </row>
    <row r="2" spans="1:22" s="3" customFormat="1" ht="20.25" customHeight="1" x14ac:dyDescent="0.5">
      <c r="B2" s="1" t="s">
        <v>1</v>
      </c>
      <c r="C2" s="2">
        <v>3.6</v>
      </c>
      <c r="D2" s="1" t="s">
        <v>72</v>
      </c>
      <c r="E2" s="1"/>
    </row>
    <row r="3" spans="1:22" ht="6.75" customHeight="1" x14ac:dyDescent="0.5"/>
    <row r="4" spans="1:22" s="8" customFormat="1" ht="15" customHeight="1" x14ac:dyDescent="0.45">
      <c r="A4" s="63" t="s">
        <v>2</v>
      </c>
      <c r="B4" s="63"/>
      <c r="C4" s="63"/>
      <c r="D4" s="64"/>
      <c r="E4" s="5"/>
      <c r="F4" s="6"/>
      <c r="G4" s="7"/>
      <c r="H4" s="69" t="s">
        <v>3</v>
      </c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1" t="s">
        <v>4</v>
      </c>
      <c r="U4" s="72"/>
    </row>
    <row r="5" spans="1:22" s="8" customFormat="1" ht="15" customHeight="1" x14ac:dyDescent="0.45">
      <c r="A5" s="65"/>
      <c r="B5" s="65"/>
      <c r="C5" s="65"/>
      <c r="D5" s="66"/>
      <c r="E5" s="9"/>
      <c r="G5" s="10"/>
      <c r="H5" s="11"/>
      <c r="I5" s="6"/>
      <c r="J5" s="12"/>
      <c r="K5" s="77" t="s">
        <v>5</v>
      </c>
      <c r="L5" s="78"/>
      <c r="M5" s="79"/>
      <c r="N5" s="11"/>
      <c r="O5" s="6"/>
      <c r="P5" s="12"/>
      <c r="T5" s="73"/>
      <c r="U5" s="74"/>
    </row>
    <row r="6" spans="1:22" s="8" customFormat="1" ht="15.75" customHeight="1" x14ac:dyDescent="0.45">
      <c r="A6" s="65"/>
      <c r="B6" s="65"/>
      <c r="C6" s="65"/>
      <c r="D6" s="66"/>
      <c r="E6" s="60" t="s">
        <v>6</v>
      </c>
      <c r="F6" s="61"/>
      <c r="G6" s="62"/>
      <c r="H6" s="60" t="s">
        <v>7</v>
      </c>
      <c r="I6" s="61"/>
      <c r="J6" s="62"/>
      <c r="K6" s="60" t="s">
        <v>8</v>
      </c>
      <c r="L6" s="61"/>
      <c r="M6" s="62"/>
      <c r="N6" s="60" t="s">
        <v>9</v>
      </c>
      <c r="O6" s="61"/>
      <c r="P6" s="62"/>
      <c r="Q6" s="61"/>
      <c r="R6" s="61"/>
      <c r="S6" s="61"/>
      <c r="T6" s="73"/>
      <c r="U6" s="74"/>
    </row>
    <row r="7" spans="1:22" s="8" customFormat="1" ht="17.25" customHeight="1" x14ac:dyDescent="0.45">
      <c r="A7" s="65"/>
      <c r="B7" s="65"/>
      <c r="C7" s="65"/>
      <c r="D7" s="66"/>
      <c r="E7" s="60" t="s">
        <v>10</v>
      </c>
      <c r="F7" s="61"/>
      <c r="G7" s="62"/>
      <c r="H7" s="60" t="s">
        <v>11</v>
      </c>
      <c r="I7" s="61"/>
      <c r="J7" s="62"/>
      <c r="K7" s="60" t="s">
        <v>12</v>
      </c>
      <c r="L7" s="61"/>
      <c r="M7" s="62"/>
      <c r="N7" s="60" t="s">
        <v>13</v>
      </c>
      <c r="O7" s="61"/>
      <c r="P7" s="62"/>
      <c r="Q7" s="61" t="s">
        <v>14</v>
      </c>
      <c r="R7" s="61"/>
      <c r="S7" s="61"/>
      <c r="T7" s="73"/>
      <c r="U7" s="74"/>
    </row>
    <row r="8" spans="1:22" s="8" customFormat="1" ht="16.5" customHeight="1" x14ac:dyDescent="0.45">
      <c r="A8" s="65"/>
      <c r="B8" s="65"/>
      <c r="C8" s="65"/>
      <c r="D8" s="66"/>
      <c r="E8" s="9"/>
      <c r="G8" s="10"/>
      <c r="H8" s="60" t="s">
        <v>15</v>
      </c>
      <c r="I8" s="61"/>
      <c r="J8" s="62"/>
      <c r="K8" s="60" t="s">
        <v>16</v>
      </c>
      <c r="L8" s="61"/>
      <c r="M8" s="62"/>
      <c r="N8" s="60" t="s">
        <v>17</v>
      </c>
      <c r="O8" s="61"/>
      <c r="P8" s="62"/>
      <c r="Q8" s="61" t="s">
        <v>18</v>
      </c>
      <c r="R8" s="61"/>
      <c r="S8" s="61"/>
      <c r="T8" s="73"/>
      <c r="U8" s="74"/>
    </row>
    <row r="9" spans="1:22" s="8" customFormat="1" ht="14.25" customHeight="1" x14ac:dyDescent="0.45">
      <c r="A9" s="65"/>
      <c r="B9" s="65"/>
      <c r="C9" s="65"/>
      <c r="D9" s="66"/>
      <c r="E9" s="13"/>
      <c r="F9" s="14"/>
      <c r="G9" s="15"/>
      <c r="H9" s="80" t="s">
        <v>19</v>
      </c>
      <c r="I9" s="81"/>
      <c r="J9" s="82"/>
      <c r="K9" s="80" t="s">
        <v>19</v>
      </c>
      <c r="L9" s="81"/>
      <c r="M9" s="82"/>
      <c r="N9" s="60" t="s">
        <v>20</v>
      </c>
      <c r="O9" s="61"/>
      <c r="P9" s="62"/>
      <c r="Q9" s="14"/>
      <c r="R9" s="14"/>
      <c r="S9" s="14"/>
      <c r="T9" s="73"/>
      <c r="U9" s="74"/>
    </row>
    <row r="10" spans="1:22" s="8" customFormat="1" ht="13.5" customHeight="1" x14ac:dyDescent="0.45">
      <c r="A10" s="65"/>
      <c r="B10" s="65"/>
      <c r="C10" s="65"/>
      <c r="D10" s="66"/>
      <c r="E10" s="16" t="s">
        <v>6</v>
      </c>
      <c r="F10" s="17" t="s">
        <v>21</v>
      </c>
      <c r="G10" s="18" t="s">
        <v>22</v>
      </c>
      <c r="H10" s="16" t="s">
        <v>6</v>
      </c>
      <c r="I10" s="16" t="s">
        <v>21</v>
      </c>
      <c r="J10" s="18" t="s">
        <v>22</v>
      </c>
      <c r="K10" s="16" t="s">
        <v>6</v>
      </c>
      <c r="L10" s="16" t="s">
        <v>21</v>
      </c>
      <c r="M10" s="18" t="s">
        <v>22</v>
      </c>
      <c r="N10" s="16" t="s">
        <v>6</v>
      </c>
      <c r="O10" s="16" t="s">
        <v>21</v>
      </c>
      <c r="P10" s="16" t="s">
        <v>22</v>
      </c>
      <c r="Q10" s="16" t="s">
        <v>6</v>
      </c>
      <c r="R10" s="16" t="s">
        <v>21</v>
      </c>
      <c r="S10" s="19" t="s">
        <v>22</v>
      </c>
      <c r="T10" s="73"/>
      <c r="U10" s="74"/>
    </row>
    <row r="11" spans="1:22" s="8" customFormat="1" ht="13.5" customHeight="1" x14ac:dyDescent="0.45">
      <c r="A11" s="67"/>
      <c r="B11" s="67"/>
      <c r="C11" s="67"/>
      <c r="D11" s="68"/>
      <c r="E11" s="20" t="s">
        <v>10</v>
      </c>
      <c r="F11" s="21" t="s">
        <v>23</v>
      </c>
      <c r="G11" s="21" t="s">
        <v>24</v>
      </c>
      <c r="H11" s="20" t="s">
        <v>10</v>
      </c>
      <c r="I11" s="20" t="s">
        <v>23</v>
      </c>
      <c r="J11" s="21" t="s">
        <v>24</v>
      </c>
      <c r="K11" s="20" t="s">
        <v>10</v>
      </c>
      <c r="L11" s="20" t="s">
        <v>23</v>
      </c>
      <c r="M11" s="21" t="s">
        <v>24</v>
      </c>
      <c r="N11" s="20" t="s">
        <v>10</v>
      </c>
      <c r="O11" s="20" t="s">
        <v>23</v>
      </c>
      <c r="P11" s="21" t="s">
        <v>24</v>
      </c>
      <c r="Q11" s="20" t="s">
        <v>10</v>
      </c>
      <c r="R11" s="20" t="s">
        <v>23</v>
      </c>
      <c r="S11" s="22" t="s">
        <v>24</v>
      </c>
      <c r="T11" s="75"/>
      <c r="U11" s="76"/>
    </row>
    <row r="12" spans="1:22" s="8" customFormat="1" ht="3" customHeight="1" x14ac:dyDescent="0.45">
      <c r="A12" s="23"/>
      <c r="B12" s="23"/>
      <c r="C12" s="23"/>
      <c r="D12" s="24"/>
      <c r="E12" s="25"/>
      <c r="F12" s="18"/>
      <c r="G12" s="18"/>
      <c r="H12" s="25"/>
      <c r="I12" s="25"/>
      <c r="J12" s="18"/>
      <c r="K12" s="25"/>
      <c r="L12" s="25"/>
      <c r="M12" s="18"/>
      <c r="N12" s="25"/>
      <c r="O12" s="25"/>
      <c r="P12" s="18"/>
      <c r="Q12" s="25"/>
      <c r="R12" s="25"/>
      <c r="S12" s="19"/>
      <c r="T12" s="26"/>
    </row>
    <row r="13" spans="1:22" s="33" customFormat="1" ht="16.5" customHeight="1" x14ac:dyDescent="0.45">
      <c r="A13" s="58" t="s">
        <v>25</v>
      </c>
      <c r="B13" s="58"/>
      <c r="C13" s="58"/>
      <c r="D13" s="59"/>
      <c r="E13" s="27">
        <f t="shared" ref="E13:E34" si="0">F13+G13</f>
        <v>131123</v>
      </c>
      <c r="F13" s="28">
        <f t="shared" ref="F13:P13" si="1">F30+F26+F19+F14</f>
        <v>65186</v>
      </c>
      <c r="G13" s="28">
        <f t="shared" si="1"/>
        <v>65937</v>
      </c>
      <c r="H13" s="27">
        <f t="shared" si="1"/>
        <v>92972</v>
      </c>
      <c r="I13" s="27">
        <f t="shared" si="1"/>
        <v>45886</v>
      </c>
      <c r="J13" s="28">
        <f t="shared" si="1"/>
        <v>47086</v>
      </c>
      <c r="K13" s="27">
        <f t="shared" si="1"/>
        <v>29275</v>
      </c>
      <c r="L13" s="27">
        <f t="shared" si="1"/>
        <v>14923</v>
      </c>
      <c r="M13" s="28">
        <f t="shared" si="1"/>
        <v>14352</v>
      </c>
      <c r="N13" s="27">
        <f t="shared" si="1"/>
        <v>8876</v>
      </c>
      <c r="O13" s="27">
        <f t="shared" si="1"/>
        <v>4377</v>
      </c>
      <c r="P13" s="28">
        <f t="shared" si="1"/>
        <v>4499</v>
      </c>
      <c r="Q13" s="29" t="s">
        <v>26</v>
      </c>
      <c r="R13" s="29" t="s">
        <v>26</v>
      </c>
      <c r="S13" s="29" t="s">
        <v>26</v>
      </c>
      <c r="T13" s="30"/>
      <c r="U13" s="31" t="s">
        <v>10</v>
      </c>
      <c r="V13" s="32"/>
    </row>
    <row r="14" spans="1:22" s="33" customFormat="1" ht="14.25" customHeight="1" x14ac:dyDescent="0.45">
      <c r="A14" s="34" t="s">
        <v>27</v>
      </c>
      <c r="B14" s="35"/>
      <c r="C14" s="35"/>
      <c r="D14" s="36"/>
      <c r="E14" s="37">
        <f t="shared" si="0"/>
        <v>46477</v>
      </c>
      <c r="F14" s="38">
        <f t="shared" ref="F14:G33" si="2">I14+L14+O14</f>
        <v>23677</v>
      </c>
      <c r="G14" s="38">
        <f t="shared" si="2"/>
        <v>22800</v>
      </c>
      <c r="H14" s="37">
        <f t="shared" ref="H14:H33" si="3">I14+J14</f>
        <v>28444</v>
      </c>
      <c r="I14" s="37">
        <f>I17+I16+I15+I18</f>
        <v>14584</v>
      </c>
      <c r="J14" s="38">
        <f>J17+J16+J15+J18</f>
        <v>13860</v>
      </c>
      <c r="K14" s="37">
        <f t="shared" ref="K14:K33" si="4">L14+M14</f>
        <v>12357</v>
      </c>
      <c r="L14" s="37">
        <f>L15+L16+L17+L18</f>
        <v>6363</v>
      </c>
      <c r="M14" s="38">
        <f>M15+M16+M17+M18</f>
        <v>5994</v>
      </c>
      <c r="N14" s="37">
        <f t="shared" ref="N14:N33" si="5">O14+P14</f>
        <v>5676</v>
      </c>
      <c r="O14" s="37">
        <f>O18+O17+O16+O15</f>
        <v>2730</v>
      </c>
      <c r="P14" s="38">
        <f>P18+P17+P16+P15</f>
        <v>2946</v>
      </c>
      <c r="Q14" s="39" t="s">
        <v>26</v>
      </c>
      <c r="R14" s="39" t="s">
        <v>26</v>
      </c>
      <c r="S14" s="39" t="s">
        <v>26</v>
      </c>
      <c r="T14" s="40" t="s">
        <v>28</v>
      </c>
      <c r="U14" s="31"/>
      <c r="V14" s="32"/>
    </row>
    <row r="15" spans="1:22" s="47" customFormat="1" ht="14.25" customHeight="1" x14ac:dyDescent="0.45">
      <c r="A15" s="41"/>
      <c r="B15" s="41" t="s">
        <v>29</v>
      </c>
      <c r="C15" s="41"/>
      <c r="D15" s="42"/>
      <c r="E15" s="43">
        <f t="shared" si="0"/>
        <v>13239</v>
      </c>
      <c r="F15" s="44">
        <f t="shared" si="2"/>
        <v>6624</v>
      </c>
      <c r="G15" s="44">
        <f t="shared" si="2"/>
        <v>6615</v>
      </c>
      <c r="H15" s="43">
        <f t="shared" si="3"/>
        <v>7944</v>
      </c>
      <c r="I15" s="43">
        <v>3950</v>
      </c>
      <c r="J15" s="44">
        <v>3994</v>
      </c>
      <c r="K15" s="43">
        <f t="shared" si="4"/>
        <v>2893</v>
      </c>
      <c r="L15" s="43">
        <v>1522</v>
      </c>
      <c r="M15" s="44">
        <v>1371</v>
      </c>
      <c r="N15" s="43">
        <f t="shared" si="5"/>
        <v>2402</v>
      </c>
      <c r="O15" s="43">
        <v>1152</v>
      </c>
      <c r="P15" s="44">
        <v>1250</v>
      </c>
      <c r="Q15" s="39" t="s">
        <v>26</v>
      </c>
      <c r="R15" s="39" t="s">
        <v>26</v>
      </c>
      <c r="S15" s="39" t="s">
        <v>26</v>
      </c>
      <c r="T15" s="45"/>
      <c r="U15" s="46" t="s">
        <v>30</v>
      </c>
    </row>
    <row r="16" spans="1:22" s="47" customFormat="1" ht="14.25" customHeight="1" x14ac:dyDescent="0.45">
      <c r="A16" s="41"/>
      <c r="B16" s="41" t="s">
        <v>31</v>
      </c>
      <c r="C16" s="41"/>
      <c r="D16" s="42"/>
      <c r="E16" s="43">
        <f t="shared" si="0"/>
        <v>12215</v>
      </c>
      <c r="F16" s="44">
        <f t="shared" si="2"/>
        <v>6310</v>
      </c>
      <c r="G16" s="44">
        <f t="shared" si="2"/>
        <v>5905</v>
      </c>
      <c r="H16" s="43">
        <f t="shared" si="3"/>
        <v>7365</v>
      </c>
      <c r="I16" s="43">
        <v>3900</v>
      </c>
      <c r="J16" s="44">
        <v>3465</v>
      </c>
      <c r="K16" s="43">
        <f t="shared" si="4"/>
        <v>2746</v>
      </c>
      <c r="L16" s="43">
        <v>1430</v>
      </c>
      <c r="M16" s="44">
        <v>1316</v>
      </c>
      <c r="N16" s="43">
        <f t="shared" si="5"/>
        <v>2104</v>
      </c>
      <c r="O16" s="43">
        <v>980</v>
      </c>
      <c r="P16" s="44">
        <v>1124</v>
      </c>
      <c r="Q16" s="39" t="s">
        <v>26</v>
      </c>
      <c r="R16" s="39" t="s">
        <v>26</v>
      </c>
      <c r="S16" s="39" t="s">
        <v>26</v>
      </c>
      <c r="T16" s="45"/>
      <c r="U16" s="46" t="s">
        <v>32</v>
      </c>
    </row>
    <row r="17" spans="1:23" s="47" customFormat="1" ht="14.25" customHeight="1" x14ac:dyDescent="0.45">
      <c r="A17" s="41"/>
      <c r="B17" s="41" t="s">
        <v>33</v>
      </c>
      <c r="C17" s="41"/>
      <c r="D17" s="42"/>
      <c r="E17" s="43">
        <f t="shared" si="0"/>
        <v>12426</v>
      </c>
      <c r="F17" s="44">
        <f t="shared" si="2"/>
        <v>6441</v>
      </c>
      <c r="G17" s="44">
        <f t="shared" si="2"/>
        <v>5985</v>
      </c>
      <c r="H17" s="43">
        <f t="shared" si="3"/>
        <v>7214</v>
      </c>
      <c r="I17" s="43">
        <v>3785</v>
      </c>
      <c r="J17" s="44">
        <v>3429</v>
      </c>
      <c r="K17" s="43">
        <f t="shared" si="4"/>
        <v>4280</v>
      </c>
      <c r="L17" s="43">
        <v>2176</v>
      </c>
      <c r="M17" s="44">
        <v>2104</v>
      </c>
      <c r="N17" s="43">
        <f t="shared" si="5"/>
        <v>932</v>
      </c>
      <c r="O17" s="43">
        <v>480</v>
      </c>
      <c r="P17" s="44">
        <v>452</v>
      </c>
      <c r="Q17" s="39" t="s">
        <v>26</v>
      </c>
      <c r="R17" s="39" t="s">
        <v>26</v>
      </c>
      <c r="S17" s="39" t="s">
        <v>26</v>
      </c>
      <c r="T17" s="46"/>
      <c r="U17" s="48" t="s">
        <v>34</v>
      </c>
    </row>
    <row r="18" spans="1:23" s="47" customFormat="1" ht="14.25" customHeight="1" x14ac:dyDescent="0.45">
      <c r="A18" s="41"/>
      <c r="B18" s="41" t="s">
        <v>35</v>
      </c>
      <c r="C18" s="41"/>
      <c r="D18" s="42"/>
      <c r="E18" s="43">
        <f t="shared" si="0"/>
        <v>8597</v>
      </c>
      <c r="F18" s="44">
        <f t="shared" si="2"/>
        <v>4302</v>
      </c>
      <c r="G18" s="44">
        <f t="shared" si="2"/>
        <v>4295</v>
      </c>
      <c r="H18" s="43">
        <f t="shared" si="3"/>
        <v>5921</v>
      </c>
      <c r="I18" s="39">
        <v>2949</v>
      </c>
      <c r="J18" s="39">
        <v>2972</v>
      </c>
      <c r="K18" s="43">
        <f t="shared" si="4"/>
        <v>2438</v>
      </c>
      <c r="L18" s="39">
        <v>1235</v>
      </c>
      <c r="M18" s="39">
        <v>1203</v>
      </c>
      <c r="N18" s="43">
        <f t="shared" si="5"/>
        <v>238</v>
      </c>
      <c r="O18" s="43">
        <v>118</v>
      </c>
      <c r="P18" s="44">
        <v>120</v>
      </c>
      <c r="Q18" s="39" t="s">
        <v>26</v>
      </c>
      <c r="R18" s="39" t="s">
        <v>26</v>
      </c>
      <c r="S18" s="39" t="s">
        <v>26</v>
      </c>
      <c r="T18" s="46"/>
      <c r="U18" s="48" t="s">
        <v>36</v>
      </c>
    </row>
    <row r="19" spans="1:23" s="47" customFormat="1" ht="14.25" customHeight="1" x14ac:dyDescent="0.45">
      <c r="A19" s="49" t="s">
        <v>37</v>
      </c>
      <c r="B19" s="41"/>
      <c r="C19" s="41"/>
      <c r="D19" s="42"/>
      <c r="E19" s="37">
        <f t="shared" si="0"/>
        <v>53530</v>
      </c>
      <c r="F19" s="38">
        <f t="shared" si="2"/>
        <v>27929</v>
      </c>
      <c r="G19" s="38">
        <f t="shared" si="2"/>
        <v>25601</v>
      </c>
      <c r="H19" s="37">
        <f t="shared" si="3"/>
        <v>39304</v>
      </c>
      <c r="I19" s="37">
        <f>I25+I24+I23+I22+I21+I20</f>
        <v>20854</v>
      </c>
      <c r="J19" s="38">
        <f>J25+J24+J23+J22+J21+J20</f>
        <v>18450</v>
      </c>
      <c r="K19" s="37">
        <f t="shared" si="4"/>
        <v>12420</v>
      </c>
      <c r="L19" s="37">
        <f>L25+L24+L23+L22+L21+L20</f>
        <v>6120</v>
      </c>
      <c r="M19" s="38">
        <f>M25+M24+M23+M22+M21+M20</f>
        <v>6300</v>
      </c>
      <c r="N19" s="37">
        <f t="shared" si="5"/>
        <v>1806</v>
      </c>
      <c r="O19" s="37">
        <f>O25+O24+O23+O22+O21+O20</f>
        <v>955</v>
      </c>
      <c r="P19" s="38">
        <f>P25+P24+P23+P22+P21+P20</f>
        <v>851</v>
      </c>
      <c r="Q19" s="29" t="s">
        <v>26</v>
      </c>
      <c r="R19" s="29" t="s">
        <v>26</v>
      </c>
      <c r="S19" s="29" t="s">
        <v>26</v>
      </c>
      <c r="T19" s="40" t="s">
        <v>38</v>
      </c>
      <c r="U19" s="46"/>
      <c r="V19" s="50"/>
      <c r="W19" s="50"/>
    </row>
    <row r="20" spans="1:23" s="47" customFormat="1" ht="14.25" customHeight="1" x14ac:dyDescent="0.45">
      <c r="A20" s="41"/>
      <c r="B20" s="41" t="s">
        <v>39</v>
      </c>
      <c r="C20" s="41"/>
      <c r="D20" s="42"/>
      <c r="E20" s="43">
        <f t="shared" si="0"/>
        <v>9845</v>
      </c>
      <c r="F20" s="44">
        <f t="shared" si="2"/>
        <v>5395</v>
      </c>
      <c r="G20" s="44">
        <f t="shared" si="2"/>
        <v>4450</v>
      </c>
      <c r="H20" s="43">
        <f t="shared" si="3"/>
        <v>7242</v>
      </c>
      <c r="I20" s="43">
        <v>4115</v>
      </c>
      <c r="J20" s="44">
        <v>3127</v>
      </c>
      <c r="K20" s="43">
        <f t="shared" si="4"/>
        <v>2281</v>
      </c>
      <c r="L20" s="43">
        <v>1100</v>
      </c>
      <c r="M20" s="44">
        <v>1181</v>
      </c>
      <c r="N20" s="43">
        <f t="shared" si="5"/>
        <v>322</v>
      </c>
      <c r="O20" s="43">
        <v>180</v>
      </c>
      <c r="P20" s="44">
        <v>142</v>
      </c>
      <c r="Q20" s="39" t="s">
        <v>26</v>
      </c>
      <c r="R20" s="39" t="s">
        <v>26</v>
      </c>
      <c r="S20" s="39" t="s">
        <v>26</v>
      </c>
      <c r="T20" s="46"/>
      <c r="U20" s="48" t="s">
        <v>40</v>
      </c>
    </row>
    <row r="21" spans="1:23" s="47" customFormat="1" ht="14.25" customHeight="1" x14ac:dyDescent="0.45">
      <c r="A21" s="41"/>
      <c r="B21" s="41" t="s">
        <v>41</v>
      </c>
      <c r="C21" s="41"/>
      <c r="D21" s="42"/>
      <c r="E21" s="43">
        <f t="shared" si="0"/>
        <v>9130</v>
      </c>
      <c r="F21" s="44">
        <f t="shared" si="2"/>
        <v>4867</v>
      </c>
      <c r="G21" s="44">
        <f t="shared" si="2"/>
        <v>4263</v>
      </c>
      <c r="H21" s="43">
        <f t="shared" si="3"/>
        <v>6745</v>
      </c>
      <c r="I21" s="43">
        <v>3673</v>
      </c>
      <c r="J21" s="44">
        <v>3072</v>
      </c>
      <c r="K21" s="43">
        <f t="shared" si="4"/>
        <v>2078</v>
      </c>
      <c r="L21" s="43">
        <v>1038</v>
      </c>
      <c r="M21" s="44">
        <v>1040</v>
      </c>
      <c r="N21" s="43">
        <f t="shared" si="5"/>
        <v>307</v>
      </c>
      <c r="O21" s="43">
        <v>156</v>
      </c>
      <c r="P21" s="44">
        <v>151</v>
      </c>
      <c r="Q21" s="39" t="s">
        <v>26</v>
      </c>
      <c r="R21" s="39" t="s">
        <v>26</v>
      </c>
      <c r="S21" s="39" t="s">
        <v>26</v>
      </c>
      <c r="T21" s="46"/>
      <c r="U21" s="48" t="s">
        <v>42</v>
      </c>
    </row>
    <row r="22" spans="1:23" s="47" customFormat="1" ht="14.25" customHeight="1" x14ac:dyDescent="0.45">
      <c r="A22" s="49"/>
      <c r="B22" s="41" t="s">
        <v>43</v>
      </c>
      <c r="C22" s="41"/>
      <c r="D22" s="42"/>
      <c r="E22" s="43">
        <f t="shared" si="0"/>
        <v>8869</v>
      </c>
      <c r="F22" s="44">
        <f t="shared" si="2"/>
        <v>4638</v>
      </c>
      <c r="G22" s="44">
        <f t="shared" si="2"/>
        <v>4231</v>
      </c>
      <c r="H22" s="43">
        <f t="shared" si="3"/>
        <v>6569</v>
      </c>
      <c r="I22" s="43">
        <v>3482</v>
      </c>
      <c r="J22" s="44">
        <v>3087</v>
      </c>
      <c r="K22" s="43">
        <f t="shared" si="4"/>
        <v>2029</v>
      </c>
      <c r="L22" s="43">
        <v>1013</v>
      </c>
      <c r="M22" s="44">
        <v>1016</v>
      </c>
      <c r="N22" s="43">
        <f t="shared" si="5"/>
        <v>271</v>
      </c>
      <c r="O22" s="43">
        <v>143</v>
      </c>
      <c r="P22" s="44">
        <v>128</v>
      </c>
      <c r="Q22" s="39" t="s">
        <v>26</v>
      </c>
      <c r="R22" s="39" t="s">
        <v>26</v>
      </c>
      <c r="S22" s="39" t="s">
        <v>26</v>
      </c>
      <c r="T22" s="46"/>
      <c r="U22" s="48" t="s">
        <v>44</v>
      </c>
    </row>
    <row r="23" spans="1:23" s="47" customFormat="1" ht="14.25" customHeight="1" x14ac:dyDescent="0.45">
      <c r="A23" s="41"/>
      <c r="B23" s="41" t="s">
        <v>45</v>
      </c>
      <c r="C23" s="41"/>
      <c r="D23" s="42"/>
      <c r="E23" s="43">
        <f t="shared" si="0"/>
        <v>8970</v>
      </c>
      <c r="F23" s="44">
        <f t="shared" si="2"/>
        <v>4699</v>
      </c>
      <c r="G23" s="44">
        <f t="shared" si="2"/>
        <v>4271</v>
      </c>
      <c r="H23" s="43">
        <f t="shared" si="3"/>
        <v>6615</v>
      </c>
      <c r="I23" s="43">
        <v>3533</v>
      </c>
      <c r="J23" s="44">
        <v>3082</v>
      </c>
      <c r="K23" s="43">
        <f t="shared" si="4"/>
        <v>2075</v>
      </c>
      <c r="L23" s="43">
        <v>1005</v>
      </c>
      <c r="M23" s="44">
        <v>1070</v>
      </c>
      <c r="N23" s="43">
        <f t="shared" si="5"/>
        <v>280</v>
      </c>
      <c r="O23" s="43">
        <v>161</v>
      </c>
      <c r="P23" s="44">
        <v>119</v>
      </c>
      <c r="Q23" s="39" t="s">
        <v>26</v>
      </c>
      <c r="R23" s="39" t="s">
        <v>26</v>
      </c>
      <c r="S23" s="39" t="s">
        <v>26</v>
      </c>
      <c r="T23" s="46"/>
      <c r="U23" s="48" t="s">
        <v>46</v>
      </c>
    </row>
    <row r="24" spans="1:23" s="47" customFormat="1" ht="14.25" customHeight="1" x14ac:dyDescent="0.45">
      <c r="A24" s="41"/>
      <c r="B24" s="41" t="s">
        <v>47</v>
      </c>
      <c r="C24" s="41"/>
      <c r="D24" s="42"/>
      <c r="E24" s="43">
        <f t="shared" si="0"/>
        <v>8808</v>
      </c>
      <c r="F24" s="44">
        <f t="shared" si="2"/>
        <v>4591</v>
      </c>
      <c r="G24" s="44">
        <f t="shared" si="2"/>
        <v>4217</v>
      </c>
      <c r="H24" s="43">
        <f t="shared" si="3"/>
        <v>6549</v>
      </c>
      <c r="I24" s="43">
        <v>3474</v>
      </c>
      <c r="J24" s="44">
        <v>3075</v>
      </c>
      <c r="K24" s="43">
        <f t="shared" si="4"/>
        <v>1980</v>
      </c>
      <c r="L24" s="43">
        <v>982</v>
      </c>
      <c r="M24" s="44">
        <v>998</v>
      </c>
      <c r="N24" s="43">
        <f t="shared" si="5"/>
        <v>279</v>
      </c>
      <c r="O24" s="43">
        <v>135</v>
      </c>
      <c r="P24" s="44">
        <v>144</v>
      </c>
      <c r="Q24" s="39" t="s">
        <v>26</v>
      </c>
      <c r="R24" s="39" t="s">
        <v>26</v>
      </c>
      <c r="S24" s="39" t="s">
        <v>26</v>
      </c>
      <c r="T24" s="46"/>
      <c r="U24" s="48" t="s">
        <v>48</v>
      </c>
    </row>
    <row r="25" spans="1:23" s="47" customFormat="1" ht="14.25" customHeight="1" x14ac:dyDescent="0.45">
      <c r="A25" s="41"/>
      <c r="B25" s="41" t="s">
        <v>49</v>
      </c>
      <c r="C25" s="41"/>
      <c r="D25" s="42"/>
      <c r="E25" s="43">
        <f t="shared" si="0"/>
        <v>7908</v>
      </c>
      <c r="F25" s="44">
        <f t="shared" si="2"/>
        <v>3739</v>
      </c>
      <c r="G25" s="44">
        <f t="shared" si="2"/>
        <v>4169</v>
      </c>
      <c r="H25" s="43">
        <f t="shared" si="3"/>
        <v>5584</v>
      </c>
      <c r="I25" s="43">
        <v>2577</v>
      </c>
      <c r="J25" s="44">
        <v>3007</v>
      </c>
      <c r="K25" s="43">
        <f t="shared" si="4"/>
        <v>1977</v>
      </c>
      <c r="L25" s="43">
        <v>982</v>
      </c>
      <c r="M25" s="44">
        <v>995</v>
      </c>
      <c r="N25" s="43">
        <f t="shared" si="5"/>
        <v>347</v>
      </c>
      <c r="O25" s="43">
        <v>180</v>
      </c>
      <c r="P25" s="44">
        <v>167</v>
      </c>
      <c r="Q25" s="39" t="s">
        <v>26</v>
      </c>
      <c r="R25" s="39" t="s">
        <v>26</v>
      </c>
      <c r="S25" s="39" t="s">
        <v>26</v>
      </c>
      <c r="T25" s="46"/>
      <c r="U25" s="48" t="s">
        <v>50</v>
      </c>
    </row>
    <row r="26" spans="1:23" s="47" customFormat="1" ht="14.25" customHeight="1" x14ac:dyDescent="0.45">
      <c r="A26" s="49" t="s">
        <v>51</v>
      </c>
      <c r="B26" s="41"/>
      <c r="C26" s="41"/>
      <c r="D26" s="42"/>
      <c r="E26" s="37">
        <f t="shared" si="0"/>
        <v>14738</v>
      </c>
      <c r="F26" s="38">
        <f t="shared" si="2"/>
        <v>7053</v>
      </c>
      <c r="G26" s="38">
        <f t="shared" si="2"/>
        <v>7685</v>
      </c>
      <c r="H26" s="37">
        <f t="shared" si="3"/>
        <v>11934</v>
      </c>
      <c r="I26" s="37">
        <f>I29+I28+I27</f>
        <v>5578</v>
      </c>
      <c r="J26" s="38">
        <f>J29+J28+J27</f>
        <v>6356</v>
      </c>
      <c r="K26" s="37">
        <f t="shared" si="4"/>
        <v>2058</v>
      </c>
      <c r="L26" s="37">
        <f>L29+L28+L27</f>
        <v>1036</v>
      </c>
      <c r="M26" s="38">
        <f>M29+M28+M27</f>
        <v>1022</v>
      </c>
      <c r="N26" s="37">
        <f t="shared" si="5"/>
        <v>746</v>
      </c>
      <c r="O26" s="37">
        <f>O29+O28+O27</f>
        <v>439</v>
      </c>
      <c r="P26" s="38">
        <f>P29+P28+P27</f>
        <v>307</v>
      </c>
      <c r="Q26" s="29" t="s">
        <v>26</v>
      </c>
      <c r="R26" s="29" t="s">
        <v>26</v>
      </c>
      <c r="S26" s="29" t="s">
        <v>26</v>
      </c>
      <c r="T26" s="40" t="s">
        <v>52</v>
      </c>
      <c r="U26" s="51"/>
      <c r="V26" s="50"/>
    </row>
    <row r="27" spans="1:23" s="47" customFormat="1" ht="14.25" customHeight="1" x14ac:dyDescent="0.45">
      <c r="A27" s="41"/>
      <c r="B27" s="41" t="s">
        <v>53</v>
      </c>
      <c r="C27" s="41"/>
      <c r="D27" s="42"/>
      <c r="E27" s="43">
        <f t="shared" si="0"/>
        <v>4890</v>
      </c>
      <c r="F27" s="44">
        <f t="shared" si="2"/>
        <v>2375</v>
      </c>
      <c r="G27" s="44">
        <f t="shared" si="2"/>
        <v>2515</v>
      </c>
      <c r="H27" s="43">
        <f t="shared" si="3"/>
        <v>3998</v>
      </c>
      <c r="I27" s="43">
        <v>1873</v>
      </c>
      <c r="J27" s="44">
        <v>2125</v>
      </c>
      <c r="K27" s="43">
        <f t="shared" si="4"/>
        <v>624</v>
      </c>
      <c r="L27" s="43">
        <v>332</v>
      </c>
      <c r="M27" s="44">
        <v>292</v>
      </c>
      <c r="N27" s="43">
        <f t="shared" si="5"/>
        <v>268</v>
      </c>
      <c r="O27" s="43">
        <v>170</v>
      </c>
      <c r="P27" s="44">
        <v>98</v>
      </c>
      <c r="Q27" s="39" t="s">
        <v>26</v>
      </c>
      <c r="R27" s="39" t="s">
        <v>26</v>
      </c>
      <c r="S27" s="39" t="s">
        <v>26</v>
      </c>
      <c r="T27" s="46"/>
      <c r="U27" s="48" t="s">
        <v>54</v>
      </c>
    </row>
    <row r="28" spans="1:23" s="47" customFormat="1" ht="14.25" customHeight="1" x14ac:dyDescent="0.45">
      <c r="A28" s="41"/>
      <c r="B28" s="41" t="s">
        <v>55</v>
      </c>
      <c r="C28" s="41"/>
      <c r="D28" s="42"/>
      <c r="E28" s="43">
        <f t="shared" si="0"/>
        <v>4962</v>
      </c>
      <c r="F28" s="44">
        <f t="shared" si="2"/>
        <v>2358</v>
      </c>
      <c r="G28" s="44">
        <f t="shared" si="2"/>
        <v>2604</v>
      </c>
      <c r="H28" s="43">
        <f t="shared" si="3"/>
        <v>3975</v>
      </c>
      <c r="I28" s="43">
        <v>1855</v>
      </c>
      <c r="J28" s="44">
        <v>2120</v>
      </c>
      <c r="K28" s="43">
        <f t="shared" si="4"/>
        <v>752</v>
      </c>
      <c r="L28" s="43">
        <v>362</v>
      </c>
      <c r="M28" s="44">
        <v>390</v>
      </c>
      <c r="N28" s="43">
        <f t="shared" si="5"/>
        <v>235</v>
      </c>
      <c r="O28" s="43">
        <v>141</v>
      </c>
      <c r="P28" s="44">
        <v>94</v>
      </c>
      <c r="Q28" s="39" t="s">
        <v>26</v>
      </c>
      <c r="R28" s="39" t="s">
        <v>26</v>
      </c>
      <c r="S28" s="39" t="s">
        <v>26</v>
      </c>
      <c r="T28" s="46"/>
      <c r="U28" s="48" t="s">
        <v>56</v>
      </c>
    </row>
    <row r="29" spans="1:23" s="47" customFormat="1" ht="14.25" customHeight="1" x14ac:dyDescent="0.45">
      <c r="A29" s="41"/>
      <c r="B29" s="41" t="s">
        <v>57</v>
      </c>
      <c r="C29" s="41"/>
      <c r="D29" s="42"/>
      <c r="E29" s="43">
        <f t="shared" si="0"/>
        <v>4886</v>
      </c>
      <c r="F29" s="44">
        <f t="shared" si="2"/>
        <v>2320</v>
      </c>
      <c r="G29" s="44">
        <f t="shared" si="2"/>
        <v>2566</v>
      </c>
      <c r="H29" s="43">
        <f t="shared" si="3"/>
        <v>3961</v>
      </c>
      <c r="I29" s="43">
        <v>1850</v>
      </c>
      <c r="J29" s="44">
        <v>2111</v>
      </c>
      <c r="K29" s="43">
        <f t="shared" si="4"/>
        <v>682</v>
      </c>
      <c r="L29" s="43">
        <v>342</v>
      </c>
      <c r="M29" s="44">
        <v>340</v>
      </c>
      <c r="N29" s="43">
        <f t="shared" si="5"/>
        <v>243</v>
      </c>
      <c r="O29" s="43">
        <v>128</v>
      </c>
      <c r="P29" s="44">
        <v>115</v>
      </c>
      <c r="Q29" s="39" t="s">
        <v>26</v>
      </c>
      <c r="R29" s="39" t="s">
        <v>26</v>
      </c>
      <c r="S29" s="39" t="s">
        <v>26</v>
      </c>
      <c r="T29" s="46"/>
      <c r="U29" s="48" t="s">
        <v>58</v>
      </c>
    </row>
    <row r="30" spans="1:23" s="47" customFormat="1" ht="14.25" customHeight="1" x14ac:dyDescent="0.45">
      <c r="A30" s="49" t="s">
        <v>59</v>
      </c>
      <c r="B30" s="41"/>
      <c r="C30" s="41"/>
      <c r="D30" s="42"/>
      <c r="E30" s="37">
        <f t="shared" si="0"/>
        <v>16378</v>
      </c>
      <c r="F30" s="38">
        <f t="shared" si="2"/>
        <v>6527</v>
      </c>
      <c r="G30" s="38">
        <f t="shared" si="2"/>
        <v>9851</v>
      </c>
      <c r="H30" s="37">
        <f t="shared" si="3"/>
        <v>13290</v>
      </c>
      <c r="I30" s="37">
        <f>I33+I32+I31</f>
        <v>4870</v>
      </c>
      <c r="J30" s="38">
        <f>J33+J32+J31</f>
        <v>8420</v>
      </c>
      <c r="K30" s="37">
        <f t="shared" si="4"/>
        <v>2440</v>
      </c>
      <c r="L30" s="37">
        <f>L33+L32+L31</f>
        <v>1404</v>
      </c>
      <c r="M30" s="38">
        <f>M33+M32+M31</f>
        <v>1036</v>
      </c>
      <c r="N30" s="37">
        <f t="shared" si="5"/>
        <v>648</v>
      </c>
      <c r="O30" s="37">
        <f>O33+O32+O31</f>
        <v>253</v>
      </c>
      <c r="P30" s="38">
        <f>P33+P32+P31</f>
        <v>395</v>
      </c>
      <c r="Q30" s="29" t="s">
        <v>26</v>
      </c>
      <c r="R30" s="29" t="s">
        <v>26</v>
      </c>
      <c r="S30" s="29" t="s">
        <v>26</v>
      </c>
      <c r="T30" s="40" t="s">
        <v>60</v>
      </c>
      <c r="U30" s="51"/>
      <c r="V30" s="50"/>
    </row>
    <row r="31" spans="1:23" s="47" customFormat="1" ht="14.25" customHeight="1" x14ac:dyDescent="0.45">
      <c r="A31" s="41"/>
      <c r="B31" s="41" t="s">
        <v>61</v>
      </c>
      <c r="C31" s="41"/>
      <c r="D31" s="42"/>
      <c r="E31" s="43">
        <f t="shared" si="0"/>
        <v>5685</v>
      </c>
      <c r="F31" s="44">
        <f t="shared" si="2"/>
        <v>2381</v>
      </c>
      <c r="G31" s="44">
        <f t="shared" si="2"/>
        <v>3304</v>
      </c>
      <c r="H31" s="43">
        <f t="shared" si="3"/>
        <v>4495</v>
      </c>
      <c r="I31" s="43">
        <v>1690</v>
      </c>
      <c r="J31" s="44">
        <v>2805</v>
      </c>
      <c r="K31" s="43">
        <f t="shared" si="4"/>
        <v>910</v>
      </c>
      <c r="L31" s="43">
        <v>561</v>
      </c>
      <c r="M31" s="44">
        <v>349</v>
      </c>
      <c r="N31" s="43">
        <f t="shared" si="5"/>
        <v>280</v>
      </c>
      <c r="O31" s="43">
        <v>130</v>
      </c>
      <c r="P31" s="44">
        <v>150</v>
      </c>
      <c r="Q31" s="39" t="s">
        <v>26</v>
      </c>
      <c r="R31" s="39" t="s">
        <v>26</v>
      </c>
      <c r="S31" s="39" t="s">
        <v>26</v>
      </c>
      <c r="T31" s="46"/>
      <c r="U31" s="48" t="s">
        <v>62</v>
      </c>
    </row>
    <row r="32" spans="1:23" s="47" customFormat="1" ht="14.25" customHeight="1" x14ac:dyDescent="0.45">
      <c r="A32" s="41"/>
      <c r="B32" s="41" t="s">
        <v>63</v>
      </c>
      <c r="C32" s="41"/>
      <c r="D32" s="42"/>
      <c r="E32" s="43">
        <f t="shared" si="0"/>
        <v>5477</v>
      </c>
      <c r="F32" s="44">
        <f t="shared" si="2"/>
        <v>2125</v>
      </c>
      <c r="G32" s="44">
        <f t="shared" si="2"/>
        <v>3352</v>
      </c>
      <c r="H32" s="43">
        <f t="shared" si="3"/>
        <v>4440</v>
      </c>
      <c r="I32" s="43">
        <v>1620</v>
      </c>
      <c r="J32" s="44">
        <v>2820</v>
      </c>
      <c r="K32" s="43">
        <f t="shared" si="4"/>
        <v>804</v>
      </c>
      <c r="L32" s="43">
        <v>431</v>
      </c>
      <c r="M32" s="44">
        <v>373</v>
      </c>
      <c r="N32" s="43">
        <f t="shared" si="5"/>
        <v>233</v>
      </c>
      <c r="O32" s="43">
        <v>74</v>
      </c>
      <c r="P32" s="44">
        <v>159</v>
      </c>
      <c r="Q32" s="39" t="s">
        <v>26</v>
      </c>
      <c r="R32" s="39" t="s">
        <v>26</v>
      </c>
      <c r="S32" s="39" t="s">
        <v>26</v>
      </c>
      <c r="T32" s="46"/>
      <c r="U32" s="48" t="s">
        <v>64</v>
      </c>
    </row>
    <row r="33" spans="1:21" s="47" customFormat="1" ht="14.25" customHeight="1" x14ac:dyDescent="0.45">
      <c r="A33" s="41"/>
      <c r="B33" s="41" t="s">
        <v>65</v>
      </c>
      <c r="C33" s="41"/>
      <c r="D33" s="42"/>
      <c r="E33" s="43">
        <f t="shared" si="0"/>
        <v>5216</v>
      </c>
      <c r="F33" s="44">
        <f t="shared" si="2"/>
        <v>2021</v>
      </c>
      <c r="G33" s="44">
        <f t="shared" si="2"/>
        <v>3195</v>
      </c>
      <c r="H33" s="43">
        <f t="shared" si="3"/>
        <v>4355</v>
      </c>
      <c r="I33" s="43">
        <v>1560</v>
      </c>
      <c r="J33" s="44">
        <v>2795</v>
      </c>
      <c r="K33" s="43">
        <f t="shared" si="4"/>
        <v>726</v>
      </c>
      <c r="L33" s="43">
        <v>412</v>
      </c>
      <c r="M33" s="44">
        <v>314</v>
      </c>
      <c r="N33" s="43">
        <f t="shared" si="5"/>
        <v>135</v>
      </c>
      <c r="O33" s="43">
        <v>49</v>
      </c>
      <c r="P33" s="44">
        <v>86</v>
      </c>
      <c r="Q33" s="39" t="s">
        <v>26</v>
      </c>
      <c r="R33" s="39" t="s">
        <v>26</v>
      </c>
      <c r="S33" s="39" t="s">
        <v>26</v>
      </c>
      <c r="T33" s="46"/>
      <c r="U33" s="48" t="s">
        <v>66</v>
      </c>
    </row>
    <row r="34" spans="1:21" s="55" customFormat="1" ht="3" customHeight="1" x14ac:dyDescent="0.5">
      <c r="A34" s="52"/>
      <c r="B34" s="52"/>
      <c r="C34" s="52"/>
      <c r="D34" s="52"/>
      <c r="E34" s="53">
        <f t="shared" si="0"/>
        <v>0</v>
      </c>
      <c r="F34" s="54"/>
      <c r="G34" s="54"/>
      <c r="H34" s="53"/>
      <c r="I34" s="53"/>
      <c r="J34" s="54"/>
      <c r="K34" s="53"/>
      <c r="L34" s="53"/>
      <c r="M34" s="54"/>
      <c r="N34" s="53"/>
      <c r="O34" s="53"/>
      <c r="P34" s="54"/>
      <c r="Q34" s="53"/>
      <c r="R34" s="53"/>
      <c r="S34" s="54"/>
      <c r="T34" s="52"/>
      <c r="U34" s="52"/>
    </row>
    <row r="35" spans="1:21" ht="3" customHeight="1" x14ac:dyDescent="0.5"/>
    <row r="36" spans="1:21" s="56" customFormat="1" ht="18.75" customHeight="1" x14ac:dyDescent="0.45">
      <c r="B36" s="56" t="s">
        <v>67</v>
      </c>
      <c r="K36" s="56" t="s">
        <v>68</v>
      </c>
    </row>
    <row r="37" spans="1:21" ht="16.5" customHeight="1" x14ac:dyDescent="0.5">
      <c r="A37" s="8"/>
      <c r="B37" s="8"/>
      <c r="C37" s="56" t="s">
        <v>69</v>
      </c>
      <c r="D37" s="56"/>
      <c r="E37" s="56"/>
      <c r="F37" s="56"/>
      <c r="G37" s="56"/>
      <c r="H37" s="56"/>
      <c r="I37" s="56"/>
      <c r="J37" s="56"/>
      <c r="K37" s="56" t="s">
        <v>70</v>
      </c>
      <c r="L37" s="56"/>
      <c r="M37" s="56"/>
      <c r="N37" s="56"/>
      <c r="O37" s="56"/>
      <c r="P37" s="57"/>
      <c r="Q37" s="57"/>
      <c r="R37" s="57"/>
    </row>
    <row r="38" spans="1:21" s="56" customFormat="1" ht="18.75" customHeight="1" x14ac:dyDescent="0.45">
      <c r="B38" s="56" t="s">
        <v>73</v>
      </c>
    </row>
    <row r="39" spans="1:21" s="56" customFormat="1" ht="18.75" customHeight="1" x14ac:dyDescent="0.45"/>
  </sheetData>
  <mergeCells count="22">
    <mergeCell ref="T4:U11"/>
    <mergeCell ref="K5:M5"/>
    <mergeCell ref="E6:G6"/>
    <mergeCell ref="H6:J6"/>
    <mergeCell ref="K6:M6"/>
    <mergeCell ref="N6:P6"/>
    <mergeCell ref="Q6:S6"/>
    <mergeCell ref="E7:G7"/>
    <mergeCell ref="Q7:S7"/>
    <mergeCell ref="H8:J8"/>
    <mergeCell ref="K8:M8"/>
    <mergeCell ref="N8:P8"/>
    <mergeCell ref="Q8:S8"/>
    <mergeCell ref="H9:J9"/>
    <mergeCell ref="K9:M9"/>
    <mergeCell ref="N9:P9"/>
    <mergeCell ref="A13:D13"/>
    <mergeCell ref="H7:J7"/>
    <mergeCell ref="K7:M7"/>
    <mergeCell ref="N7:P7"/>
    <mergeCell ref="A4:D11"/>
    <mergeCell ref="H4:S4"/>
  </mergeCells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T-3.6น.36</vt:lpstr>
      <vt:lpstr>'T-3.6น.36'!Print_Area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2015-02-18T07:11:14Z</dcterms:created>
  <dcterms:modified xsi:type="dcterms:W3CDTF">2015-02-19T06:48:40Z</dcterms:modified>
</cp:coreProperties>
</file>