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3_5" sheetId="1" r:id="rId1"/>
  </sheets>
  <calcPr calcId="125725"/>
</workbook>
</file>

<file path=xl/calcChain.xml><?xml version="1.0" encoding="utf-8"?>
<calcChain xmlns="http://schemas.openxmlformats.org/spreadsheetml/2006/main">
  <c r="M129" i="1"/>
  <c r="L129"/>
  <c r="K129"/>
  <c r="J129"/>
  <c r="I129"/>
  <c r="H129"/>
  <c r="G129"/>
  <c r="F129"/>
  <c r="E129"/>
  <c r="M125"/>
  <c r="L125"/>
  <c r="K125"/>
  <c r="J125"/>
  <c r="I125"/>
  <c r="H125"/>
  <c r="G125"/>
  <c r="F125"/>
  <c r="E125"/>
  <c r="M121"/>
  <c r="L121"/>
  <c r="K121"/>
  <c r="J121"/>
  <c r="I121"/>
  <c r="H121"/>
  <c r="G121"/>
  <c r="F121"/>
  <c r="E121"/>
  <c r="M117"/>
  <c r="L117"/>
  <c r="K117"/>
  <c r="J117"/>
  <c r="I117"/>
  <c r="H117"/>
  <c r="G117"/>
  <c r="F117"/>
  <c r="E117"/>
  <c r="M113"/>
  <c r="L113"/>
  <c r="K113"/>
  <c r="J113"/>
  <c r="I113"/>
  <c r="H113"/>
  <c r="G113"/>
  <c r="F113"/>
  <c r="E113"/>
  <c r="M109"/>
  <c r="L109"/>
  <c r="K109"/>
  <c r="J109"/>
  <c r="I109"/>
  <c r="H109"/>
  <c r="G109"/>
  <c r="F109"/>
  <c r="E109"/>
  <c r="M105"/>
  <c r="L105"/>
  <c r="K105"/>
  <c r="J105"/>
  <c r="I105"/>
  <c r="H105"/>
  <c r="G105"/>
  <c r="F105"/>
  <c r="E105"/>
  <c r="M101"/>
  <c r="L101"/>
  <c r="K101"/>
  <c r="J101"/>
  <c r="I101"/>
  <c r="H101"/>
  <c r="G101"/>
  <c r="F101"/>
  <c r="E101"/>
  <c r="M97"/>
  <c r="L97"/>
  <c r="K97"/>
  <c r="J97"/>
  <c r="I97"/>
  <c r="H97"/>
  <c r="G97"/>
  <c r="F97"/>
  <c r="E97"/>
  <c r="M93"/>
  <c r="L93"/>
  <c r="K93"/>
  <c r="J93"/>
  <c r="I93"/>
  <c r="H93"/>
  <c r="G93"/>
  <c r="F93"/>
  <c r="E93"/>
  <c r="M89"/>
  <c r="L89"/>
  <c r="K89"/>
  <c r="J89"/>
  <c r="I89"/>
  <c r="H89"/>
  <c r="G89"/>
  <c r="F89"/>
  <c r="E89"/>
  <c r="M85"/>
  <c r="L85"/>
  <c r="K85"/>
  <c r="J85"/>
  <c r="I85"/>
  <c r="H85"/>
  <c r="G85"/>
  <c r="F85"/>
  <c r="E85"/>
  <c r="M81"/>
  <c r="L81"/>
  <c r="K81"/>
  <c r="J81"/>
  <c r="I81"/>
  <c r="H81"/>
  <c r="G81"/>
  <c r="F81"/>
  <c r="E81"/>
  <c r="M77"/>
  <c r="L77"/>
  <c r="K77"/>
  <c r="J77"/>
  <c r="I77"/>
  <c r="H77"/>
  <c r="G77"/>
  <c r="F77"/>
  <c r="E77"/>
  <c r="M73"/>
  <c r="L73"/>
  <c r="K73"/>
  <c r="J73"/>
  <c r="I73"/>
  <c r="H73"/>
  <c r="G73"/>
  <c r="F73"/>
  <c r="E73"/>
  <c r="M69"/>
  <c r="L69"/>
  <c r="K69"/>
  <c r="J69"/>
  <c r="I69"/>
  <c r="H69"/>
  <c r="G69"/>
  <c r="F69"/>
  <c r="E69"/>
  <c r="M65"/>
  <c r="L65"/>
  <c r="K65"/>
  <c r="J65"/>
  <c r="I65"/>
  <c r="H65"/>
  <c r="G65"/>
  <c r="F65"/>
  <c r="E65"/>
  <c r="M61"/>
  <c r="L61"/>
  <c r="K61"/>
  <c r="J61"/>
  <c r="I61"/>
  <c r="H61"/>
  <c r="G61"/>
  <c r="F61"/>
  <c r="E61"/>
  <c r="M57"/>
  <c r="L57"/>
  <c r="K57"/>
  <c r="J57"/>
  <c r="I57"/>
  <c r="H57"/>
  <c r="G57"/>
  <c r="F57"/>
  <c r="E57"/>
  <c r="M53"/>
  <c r="L53"/>
  <c r="K53"/>
  <c r="J53"/>
  <c r="I53"/>
  <c r="H53"/>
  <c r="G53"/>
  <c r="F53"/>
  <c r="E53"/>
  <c r="Y21"/>
  <c r="Y13"/>
</calcChain>
</file>

<file path=xl/sharedStrings.xml><?xml version="1.0" encoding="utf-8"?>
<sst xmlns="http://schemas.openxmlformats.org/spreadsheetml/2006/main" count="312" uniqueCount="77">
  <si>
    <t>รวม</t>
  </si>
  <si>
    <t>Total</t>
  </si>
  <si>
    <t>Others</t>
  </si>
  <si>
    <t>Source:</t>
  </si>
  <si>
    <t>TABLE</t>
  </si>
  <si>
    <t>ชาย</t>
  </si>
  <si>
    <t>หญิง</t>
  </si>
  <si>
    <t>Male</t>
  </si>
  <si>
    <t>Female</t>
  </si>
  <si>
    <t>รวมยอด</t>
  </si>
  <si>
    <t>-</t>
  </si>
  <si>
    <t xml:space="preserve">            -</t>
  </si>
  <si>
    <t>ประถมศึกษา</t>
  </si>
  <si>
    <t>Elementary</t>
  </si>
  <si>
    <t>Lower Secondary</t>
  </si>
  <si>
    <t>สนง.คณะกรรมการ</t>
  </si>
  <si>
    <t>สำนักบริหารงาน</t>
  </si>
  <si>
    <t>กรมส่งเสริม</t>
  </si>
  <si>
    <t>การศึกษาขั้นพื้นฐาน</t>
  </si>
  <si>
    <t>คณะกรรมการส่งเสริม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</si>
  <si>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</si>
  <si>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</si>
  <si>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</si>
  <si>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</si>
  <si>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</si>
  <si>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</si>
  <si>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 xml:space="preserve"> ที่มา:</t>
  </si>
  <si>
    <t>สำนักงานเขตพื้นที่การศึกษาจังหวัดลำพูน เขต 1,2</t>
  </si>
  <si>
    <t>Lamphun Educational Service Area Office, Area 1,2</t>
  </si>
  <si>
    <t>สำนักงานเขตพื้นที่การศึกษามัธยมศึกษาจังหวัดลำปาง เขต 35</t>
  </si>
  <si>
    <t>Lampang Secondare Educational Service Area Office, Area 35</t>
  </si>
  <si>
    <t>Upper Secondary</t>
  </si>
  <si>
    <t>ก่อนประถมศึกษา</t>
  </si>
  <si>
    <t>Pre-elementary</t>
  </si>
  <si>
    <t xml:space="preserve">อื่น ๆ </t>
  </si>
  <si>
    <t xml:space="preserve">ตาราง     </t>
  </si>
  <si>
    <t>นักเรียน จำแนกตามสังกัด  เพศ  ระดับการศึกษา และชั้นเรียน ปีการศึกษา 2555</t>
  </si>
  <si>
    <t>STUDENTS BY JURISDICTION, SEX LEVEL OF EDUCATION AND GRADE: ACADEMIC YEAR 2012</t>
  </si>
  <si>
    <t>ชั้นเรียน</t>
  </si>
  <si>
    <t>สังกัด  Jurisdiction</t>
  </si>
  <si>
    <t>Grade</t>
  </si>
  <si>
    <t>การปกครองท้องถิ่น</t>
  </si>
  <si>
    <t xml:space="preserve">       -</t>
  </si>
  <si>
    <t>อนุบาล1</t>
  </si>
  <si>
    <t>Kindergarten 1</t>
  </si>
  <si>
    <t>อนุบาล2</t>
  </si>
  <si>
    <t>Kindergarten 2</t>
  </si>
  <si>
    <t>อนุบาล3</t>
  </si>
  <si>
    <t>Kindergarten 3</t>
  </si>
  <si>
    <t>เด็กเล็ก</t>
  </si>
  <si>
    <t>Pre- primary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</si>
  <si>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</si>
  <si>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</si>
  <si>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</si>
  <si>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</si>
  <si>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</si>
  <si>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</si>
  <si>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</si>
  <si>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</si>
  <si>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</si>
  <si>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</si>
  <si>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</si>
  <si>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</si>
  <si>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</si>
  <si>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</si>
  <si>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</si>
  <si>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</si>
  <si>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</si>
  <si>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</si>
  <si>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</si>
  <si>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</si>
  <si>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มัธยม 4</t>
  </si>
  <si>
    <t>Matayom 4</t>
  </si>
  <si>
    <t>มัธยม 5</t>
  </si>
  <si>
    <t>Matayom 5</t>
  </si>
  <si>
    <t>มัธยม 6</t>
  </si>
  <si>
    <t>Matayom 6</t>
  </si>
</sst>
</file>

<file path=xl/styles.xml><?xml version="1.0" encoding="utf-8"?>
<styleSheet xmlns="http://schemas.openxmlformats.org/spreadsheetml/2006/main">
  <numFmts count="2">
    <numFmt numFmtId="189" formatCode="#,##0__"/>
    <numFmt numFmtId="191" formatCode="0.0"/>
  </numFmts>
  <fonts count="1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1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14"/>
      <color indexed="48"/>
      <name val="AngsanaUPC"/>
      <family val="1"/>
      <charset val="222"/>
    </font>
    <font>
      <sz val="14"/>
      <color indexed="17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02">
    <xf numFmtId="0" fontId="0" fillId="0" borderId="0" xfId="0"/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5" fillId="0" borderId="9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3" fillId="0" borderId="0" xfId="0" applyFont="1"/>
    <xf numFmtId="0" fontId="3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10" xfId="0" applyFont="1" applyBorder="1"/>
    <xf numFmtId="0" fontId="5" fillId="0" borderId="13" xfId="0" applyFont="1" applyBorder="1"/>
    <xf numFmtId="0" fontId="6" fillId="0" borderId="0" xfId="0" applyFont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6" xfId="0" applyFont="1" applyFill="1" applyBorder="1"/>
    <xf numFmtId="191" fontId="1" fillId="0" borderId="0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/>
    <xf numFmtId="0" fontId="6" fillId="0" borderId="5" xfId="0" applyFont="1" applyBorder="1"/>
    <xf numFmtId="0" fontId="6" fillId="0" borderId="2" xfId="0" applyFont="1" applyBorder="1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0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9" fontId="7" fillId="0" borderId="12" xfId="0" applyNumberFormat="1" applyFont="1" applyBorder="1" applyAlignment="1"/>
    <xf numFmtId="0" fontId="3" fillId="0" borderId="12" xfId="0" applyFont="1" applyBorder="1" applyAlignment="1">
      <alignment horizontal="left" vertical="center"/>
    </xf>
    <xf numFmtId="0" fontId="7" fillId="0" borderId="7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89" fontId="6" fillId="0" borderId="12" xfId="0" applyNumberFormat="1" applyFont="1" applyBorder="1" applyAlignment="1"/>
    <xf numFmtId="189" fontId="6" fillId="0" borderId="12" xfId="0" applyNumberFormat="1" applyFont="1" applyFill="1" applyBorder="1" applyAlignment="1"/>
    <xf numFmtId="189" fontId="6" fillId="0" borderId="12" xfId="0" applyNumberFormat="1" applyFont="1" applyFill="1" applyBorder="1" applyAlignment="1">
      <alignment horizontal="right"/>
    </xf>
    <xf numFmtId="0" fontId="5" fillId="0" borderId="6" xfId="0" applyFont="1" applyBorder="1"/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Alignment="1"/>
    <xf numFmtId="0" fontId="9" fillId="0" borderId="0" xfId="0" applyFont="1" applyBorder="1"/>
    <xf numFmtId="0" fontId="10" fillId="0" borderId="0" xfId="0" applyFont="1" applyBorder="1"/>
    <xf numFmtId="0" fontId="9" fillId="2" borderId="0" xfId="0" applyFont="1" applyFill="1" applyBorder="1"/>
    <xf numFmtId="0" fontId="9" fillId="3" borderId="0" xfId="0" applyFont="1" applyFill="1" applyBorder="1"/>
    <xf numFmtId="0" fontId="6" fillId="2" borderId="0" xfId="0" applyFont="1" applyFill="1" applyBorder="1"/>
    <xf numFmtId="0" fontId="5" fillId="2" borderId="6" xfId="0" applyFont="1" applyFill="1" applyBorder="1"/>
    <xf numFmtId="0" fontId="10" fillId="2" borderId="0" xfId="0" applyFont="1" applyFill="1" applyBorder="1"/>
    <xf numFmtId="0" fontId="5" fillId="2" borderId="0" xfId="0" applyFont="1" applyFill="1" applyBorder="1"/>
    <xf numFmtId="0" fontId="6" fillId="3" borderId="0" xfId="0" applyFont="1" applyFill="1" applyBorder="1"/>
    <xf numFmtId="0" fontId="4" fillId="3" borderId="0" xfId="0" applyFont="1" applyFill="1" applyBorder="1"/>
    <xf numFmtId="0" fontId="5" fillId="3" borderId="6" xfId="0" applyFont="1" applyFill="1" applyBorder="1"/>
    <xf numFmtId="0" fontId="10" fillId="3" borderId="0" xfId="0" applyFont="1" applyFill="1" applyBorder="1"/>
    <xf numFmtId="0" fontId="5" fillId="3" borderId="0" xfId="0" applyFont="1" applyFill="1" applyBorder="1"/>
    <xf numFmtId="0" fontId="6" fillId="4" borderId="0" xfId="0" applyFont="1" applyFill="1" applyBorder="1"/>
    <xf numFmtId="0" fontId="5" fillId="4" borderId="6" xfId="0" applyFont="1" applyFill="1" applyBorder="1"/>
    <xf numFmtId="0" fontId="9" fillId="4" borderId="0" xfId="0" applyFont="1" applyFill="1" applyBorder="1"/>
    <xf numFmtId="0" fontId="5" fillId="4" borderId="0" xfId="0" applyFont="1" applyFill="1" applyBorder="1"/>
    <xf numFmtId="0" fontId="4" fillId="2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4" fillId="4" borderId="0" xfId="0" applyFont="1" applyFill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0</xdr:row>
      <xdr:rowOff>0</xdr:rowOff>
    </xdr:from>
    <xdr:to>
      <xdr:col>22</xdr:col>
      <xdr:colOff>257175</xdr:colOff>
      <xdr:row>37</xdr:row>
      <xdr:rowOff>123825</xdr:rowOff>
    </xdr:to>
    <xdr:sp macro="" textlink="">
      <xdr:nvSpPr>
        <xdr:cNvPr id="145" name="Rectangle 5"/>
        <xdr:cNvSpPr>
          <a:spLocks noChangeArrowheads="1"/>
        </xdr:cNvSpPr>
      </xdr:nvSpPr>
      <xdr:spPr bwMode="auto">
        <a:xfrm rot="-2472">
          <a:off x="9572625" y="0"/>
          <a:ext cx="266700" cy="6858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36</xdr:row>
      <xdr:rowOff>47625</xdr:rowOff>
    </xdr:from>
    <xdr:to>
      <xdr:col>22</xdr:col>
      <xdr:colOff>257175</xdr:colOff>
      <xdr:row>37</xdr:row>
      <xdr:rowOff>133350</xdr:rowOff>
    </xdr:to>
    <xdr:sp macro="" textlink="">
      <xdr:nvSpPr>
        <xdr:cNvPr id="146" name="Rectangle 6"/>
        <xdr:cNvSpPr>
          <a:spLocks noChangeArrowheads="1"/>
        </xdr:cNvSpPr>
      </xdr:nvSpPr>
      <xdr:spPr bwMode="auto">
        <a:xfrm rot="-2472">
          <a:off x="9582150" y="6543675"/>
          <a:ext cx="257175" cy="323850"/>
        </a:xfrm>
        <a:prstGeom prst="rect">
          <a:avLst/>
        </a:prstGeom>
        <a:solidFill>
          <a:srgbClr val="969696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19050</xdr:colOff>
      <xdr:row>12</xdr:row>
      <xdr:rowOff>133350</xdr:rowOff>
    </xdr:from>
    <xdr:to>
      <xdr:col>22</xdr:col>
      <xdr:colOff>238125</xdr:colOff>
      <xdr:row>32</xdr:row>
      <xdr:rowOff>152400</xdr:rowOff>
    </xdr:to>
    <xdr:sp macro="" textlink="">
      <xdr:nvSpPr>
        <xdr:cNvPr id="147" name="Text Box 7"/>
        <xdr:cNvSpPr txBox="1">
          <a:spLocks noChangeArrowheads="1"/>
        </xdr:cNvSpPr>
      </xdr:nvSpPr>
      <xdr:spPr bwMode="auto">
        <a:xfrm>
          <a:off x="9601200" y="2362200"/>
          <a:ext cx="219075" cy="385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E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ducation, Training, Religious and Culture Statistics Including Mass Communication Statistics. </a:t>
          </a:r>
        </a:p>
      </xdr:txBody>
    </xdr:sp>
    <xdr:clientData/>
  </xdr:twoCellAnchor>
  <xdr:twoCellAnchor>
    <xdr:from>
      <xdr:col>22</xdr:col>
      <xdr:colOff>28575</xdr:colOff>
      <xdr:row>36</xdr:row>
      <xdr:rowOff>123825</xdr:rowOff>
    </xdr:from>
    <xdr:to>
      <xdr:col>23</xdr:col>
      <xdr:colOff>19050</xdr:colOff>
      <xdr:row>37</xdr:row>
      <xdr:rowOff>209550</xdr:rowOff>
    </xdr:to>
    <xdr:sp macro="" textlink="">
      <xdr:nvSpPr>
        <xdr:cNvPr id="148" name="Text Box 3"/>
        <xdr:cNvSpPr txBox="1">
          <a:spLocks noChangeArrowheads="1"/>
        </xdr:cNvSpPr>
      </xdr:nvSpPr>
      <xdr:spPr bwMode="auto">
        <a:xfrm>
          <a:off x="9610725" y="6619875"/>
          <a:ext cx="2667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7"/>
  <sheetViews>
    <sheetView tabSelected="1" workbookViewId="0">
      <selection sqref="A1:XFD1048576"/>
    </sheetView>
  </sheetViews>
  <sheetFormatPr defaultRowHeight="21"/>
  <cols>
    <col min="1" max="1" width="1.5" style="1" customWidth="1"/>
    <col min="2" max="2" width="5.125" style="1" customWidth="1"/>
    <col min="3" max="3" width="3.875" style="1" customWidth="1"/>
    <col min="4" max="4" width="4" style="1" customWidth="1"/>
    <col min="5" max="19" width="6.25" style="1" customWidth="1"/>
    <col min="20" max="20" width="1.75" style="1" customWidth="1"/>
    <col min="21" max="21" width="13.75" style="1" customWidth="1"/>
    <col min="22" max="22" width="2" style="1" customWidth="1"/>
    <col min="23" max="23" width="3.625" style="1" customWidth="1"/>
    <col min="24" max="256" width="9" style="1"/>
    <col min="257" max="257" width="1.5" style="1" customWidth="1"/>
    <col min="258" max="258" width="5.125" style="1" customWidth="1"/>
    <col min="259" max="259" width="3.875" style="1" customWidth="1"/>
    <col min="260" max="260" width="4" style="1" customWidth="1"/>
    <col min="261" max="275" width="6.25" style="1" customWidth="1"/>
    <col min="276" max="276" width="1.75" style="1" customWidth="1"/>
    <col min="277" max="277" width="13.75" style="1" customWidth="1"/>
    <col min="278" max="278" width="2" style="1" customWidth="1"/>
    <col min="279" max="279" width="3.625" style="1" customWidth="1"/>
    <col min="280" max="512" width="9" style="1"/>
    <col min="513" max="513" width="1.5" style="1" customWidth="1"/>
    <col min="514" max="514" width="5.125" style="1" customWidth="1"/>
    <col min="515" max="515" width="3.875" style="1" customWidth="1"/>
    <col min="516" max="516" width="4" style="1" customWidth="1"/>
    <col min="517" max="531" width="6.25" style="1" customWidth="1"/>
    <col min="532" max="532" width="1.75" style="1" customWidth="1"/>
    <col min="533" max="533" width="13.75" style="1" customWidth="1"/>
    <col min="534" max="534" width="2" style="1" customWidth="1"/>
    <col min="535" max="535" width="3.625" style="1" customWidth="1"/>
    <col min="536" max="768" width="9" style="1"/>
    <col min="769" max="769" width="1.5" style="1" customWidth="1"/>
    <col min="770" max="770" width="5.125" style="1" customWidth="1"/>
    <col min="771" max="771" width="3.875" style="1" customWidth="1"/>
    <col min="772" max="772" width="4" style="1" customWidth="1"/>
    <col min="773" max="787" width="6.25" style="1" customWidth="1"/>
    <col min="788" max="788" width="1.75" style="1" customWidth="1"/>
    <col min="789" max="789" width="13.75" style="1" customWidth="1"/>
    <col min="790" max="790" width="2" style="1" customWidth="1"/>
    <col min="791" max="791" width="3.625" style="1" customWidth="1"/>
    <col min="792" max="1024" width="9" style="1"/>
    <col min="1025" max="1025" width="1.5" style="1" customWidth="1"/>
    <col min="1026" max="1026" width="5.125" style="1" customWidth="1"/>
    <col min="1027" max="1027" width="3.875" style="1" customWidth="1"/>
    <col min="1028" max="1028" width="4" style="1" customWidth="1"/>
    <col min="1029" max="1043" width="6.25" style="1" customWidth="1"/>
    <col min="1044" max="1044" width="1.75" style="1" customWidth="1"/>
    <col min="1045" max="1045" width="13.75" style="1" customWidth="1"/>
    <col min="1046" max="1046" width="2" style="1" customWidth="1"/>
    <col min="1047" max="1047" width="3.625" style="1" customWidth="1"/>
    <col min="1048" max="1280" width="9" style="1"/>
    <col min="1281" max="1281" width="1.5" style="1" customWidth="1"/>
    <col min="1282" max="1282" width="5.125" style="1" customWidth="1"/>
    <col min="1283" max="1283" width="3.875" style="1" customWidth="1"/>
    <col min="1284" max="1284" width="4" style="1" customWidth="1"/>
    <col min="1285" max="1299" width="6.25" style="1" customWidth="1"/>
    <col min="1300" max="1300" width="1.75" style="1" customWidth="1"/>
    <col min="1301" max="1301" width="13.75" style="1" customWidth="1"/>
    <col min="1302" max="1302" width="2" style="1" customWidth="1"/>
    <col min="1303" max="1303" width="3.625" style="1" customWidth="1"/>
    <col min="1304" max="1536" width="9" style="1"/>
    <col min="1537" max="1537" width="1.5" style="1" customWidth="1"/>
    <col min="1538" max="1538" width="5.125" style="1" customWidth="1"/>
    <col min="1539" max="1539" width="3.875" style="1" customWidth="1"/>
    <col min="1540" max="1540" width="4" style="1" customWidth="1"/>
    <col min="1541" max="1555" width="6.25" style="1" customWidth="1"/>
    <col min="1556" max="1556" width="1.75" style="1" customWidth="1"/>
    <col min="1557" max="1557" width="13.75" style="1" customWidth="1"/>
    <col min="1558" max="1558" width="2" style="1" customWidth="1"/>
    <col min="1559" max="1559" width="3.625" style="1" customWidth="1"/>
    <col min="1560" max="1792" width="9" style="1"/>
    <col min="1793" max="1793" width="1.5" style="1" customWidth="1"/>
    <col min="1794" max="1794" width="5.125" style="1" customWidth="1"/>
    <col min="1795" max="1795" width="3.875" style="1" customWidth="1"/>
    <col min="1796" max="1796" width="4" style="1" customWidth="1"/>
    <col min="1797" max="1811" width="6.25" style="1" customWidth="1"/>
    <col min="1812" max="1812" width="1.75" style="1" customWidth="1"/>
    <col min="1813" max="1813" width="13.75" style="1" customWidth="1"/>
    <col min="1814" max="1814" width="2" style="1" customWidth="1"/>
    <col min="1815" max="1815" width="3.625" style="1" customWidth="1"/>
    <col min="1816" max="2048" width="9" style="1"/>
    <col min="2049" max="2049" width="1.5" style="1" customWidth="1"/>
    <col min="2050" max="2050" width="5.125" style="1" customWidth="1"/>
    <col min="2051" max="2051" width="3.875" style="1" customWidth="1"/>
    <col min="2052" max="2052" width="4" style="1" customWidth="1"/>
    <col min="2053" max="2067" width="6.25" style="1" customWidth="1"/>
    <col min="2068" max="2068" width="1.75" style="1" customWidth="1"/>
    <col min="2069" max="2069" width="13.75" style="1" customWidth="1"/>
    <col min="2070" max="2070" width="2" style="1" customWidth="1"/>
    <col min="2071" max="2071" width="3.625" style="1" customWidth="1"/>
    <col min="2072" max="2304" width="9" style="1"/>
    <col min="2305" max="2305" width="1.5" style="1" customWidth="1"/>
    <col min="2306" max="2306" width="5.125" style="1" customWidth="1"/>
    <col min="2307" max="2307" width="3.875" style="1" customWidth="1"/>
    <col min="2308" max="2308" width="4" style="1" customWidth="1"/>
    <col min="2309" max="2323" width="6.25" style="1" customWidth="1"/>
    <col min="2324" max="2324" width="1.75" style="1" customWidth="1"/>
    <col min="2325" max="2325" width="13.75" style="1" customWidth="1"/>
    <col min="2326" max="2326" width="2" style="1" customWidth="1"/>
    <col min="2327" max="2327" width="3.625" style="1" customWidth="1"/>
    <col min="2328" max="2560" width="9" style="1"/>
    <col min="2561" max="2561" width="1.5" style="1" customWidth="1"/>
    <col min="2562" max="2562" width="5.125" style="1" customWidth="1"/>
    <col min="2563" max="2563" width="3.875" style="1" customWidth="1"/>
    <col min="2564" max="2564" width="4" style="1" customWidth="1"/>
    <col min="2565" max="2579" width="6.25" style="1" customWidth="1"/>
    <col min="2580" max="2580" width="1.75" style="1" customWidth="1"/>
    <col min="2581" max="2581" width="13.75" style="1" customWidth="1"/>
    <col min="2582" max="2582" width="2" style="1" customWidth="1"/>
    <col min="2583" max="2583" width="3.625" style="1" customWidth="1"/>
    <col min="2584" max="2816" width="9" style="1"/>
    <col min="2817" max="2817" width="1.5" style="1" customWidth="1"/>
    <col min="2818" max="2818" width="5.125" style="1" customWidth="1"/>
    <col min="2819" max="2819" width="3.875" style="1" customWidth="1"/>
    <col min="2820" max="2820" width="4" style="1" customWidth="1"/>
    <col min="2821" max="2835" width="6.25" style="1" customWidth="1"/>
    <col min="2836" max="2836" width="1.75" style="1" customWidth="1"/>
    <col min="2837" max="2837" width="13.75" style="1" customWidth="1"/>
    <col min="2838" max="2838" width="2" style="1" customWidth="1"/>
    <col min="2839" max="2839" width="3.625" style="1" customWidth="1"/>
    <col min="2840" max="3072" width="9" style="1"/>
    <col min="3073" max="3073" width="1.5" style="1" customWidth="1"/>
    <col min="3074" max="3074" width="5.125" style="1" customWidth="1"/>
    <col min="3075" max="3075" width="3.875" style="1" customWidth="1"/>
    <col min="3076" max="3076" width="4" style="1" customWidth="1"/>
    <col min="3077" max="3091" width="6.25" style="1" customWidth="1"/>
    <col min="3092" max="3092" width="1.75" style="1" customWidth="1"/>
    <col min="3093" max="3093" width="13.75" style="1" customWidth="1"/>
    <col min="3094" max="3094" width="2" style="1" customWidth="1"/>
    <col min="3095" max="3095" width="3.625" style="1" customWidth="1"/>
    <col min="3096" max="3328" width="9" style="1"/>
    <col min="3329" max="3329" width="1.5" style="1" customWidth="1"/>
    <col min="3330" max="3330" width="5.125" style="1" customWidth="1"/>
    <col min="3331" max="3331" width="3.875" style="1" customWidth="1"/>
    <col min="3332" max="3332" width="4" style="1" customWidth="1"/>
    <col min="3333" max="3347" width="6.25" style="1" customWidth="1"/>
    <col min="3348" max="3348" width="1.75" style="1" customWidth="1"/>
    <col min="3349" max="3349" width="13.75" style="1" customWidth="1"/>
    <col min="3350" max="3350" width="2" style="1" customWidth="1"/>
    <col min="3351" max="3351" width="3.625" style="1" customWidth="1"/>
    <col min="3352" max="3584" width="9" style="1"/>
    <col min="3585" max="3585" width="1.5" style="1" customWidth="1"/>
    <col min="3586" max="3586" width="5.125" style="1" customWidth="1"/>
    <col min="3587" max="3587" width="3.875" style="1" customWidth="1"/>
    <col min="3588" max="3588" width="4" style="1" customWidth="1"/>
    <col min="3589" max="3603" width="6.25" style="1" customWidth="1"/>
    <col min="3604" max="3604" width="1.75" style="1" customWidth="1"/>
    <col min="3605" max="3605" width="13.75" style="1" customWidth="1"/>
    <col min="3606" max="3606" width="2" style="1" customWidth="1"/>
    <col min="3607" max="3607" width="3.625" style="1" customWidth="1"/>
    <col min="3608" max="3840" width="9" style="1"/>
    <col min="3841" max="3841" width="1.5" style="1" customWidth="1"/>
    <col min="3842" max="3842" width="5.125" style="1" customWidth="1"/>
    <col min="3843" max="3843" width="3.875" style="1" customWidth="1"/>
    <col min="3844" max="3844" width="4" style="1" customWidth="1"/>
    <col min="3845" max="3859" width="6.25" style="1" customWidth="1"/>
    <col min="3860" max="3860" width="1.75" style="1" customWidth="1"/>
    <col min="3861" max="3861" width="13.75" style="1" customWidth="1"/>
    <col min="3862" max="3862" width="2" style="1" customWidth="1"/>
    <col min="3863" max="3863" width="3.625" style="1" customWidth="1"/>
    <col min="3864" max="4096" width="9" style="1"/>
    <col min="4097" max="4097" width="1.5" style="1" customWidth="1"/>
    <col min="4098" max="4098" width="5.125" style="1" customWidth="1"/>
    <col min="4099" max="4099" width="3.875" style="1" customWidth="1"/>
    <col min="4100" max="4100" width="4" style="1" customWidth="1"/>
    <col min="4101" max="4115" width="6.25" style="1" customWidth="1"/>
    <col min="4116" max="4116" width="1.75" style="1" customWidth="1"/>
    <col min="4117" max="4117" width="13.75" style="1" customWidth="1"/>
    <col min="4118" max="4118" width="2" style="1" customWidth="1"/>
    <col min="4119" max="4119" width="3.625" style="1" customWidth="1"/>
    <col min="4120" max="4352" width="9" style="1"/>
    <col min="4353" max="4353" width="1.5" style="1" customWidth="1"/>
    <col min="4354" max="4354" width="5.125" style="1" customWidth="1"/>
    <col min="4355" max="4355" width="3.875" style="1" customWidth="1"/>
    <col min="4356" max="4356" width="4" style="1" customWidth="1"/>
    <col min="4357" max="4371" width="6.25" style="1" customWidth="1"/>
    <col min="4372" max="4372" width="1.75" style="1" customWidth="1"/>
    <col min="4373" max="4373" width="13.75" style="1" customWidth="1"/>
    <col min="4374" max="4374" width="2" style="1" customWidth="1"/>
    <col min="4375" max="4375" width="3.625" style="1" customWidth="1"/>
    <col min="4376" max="4608" width="9" style="1"/>
    <col min="4609" max="4609" width="1.5" style="1" customWidth="1"/>
    <col min="4610" max="4610" width="5.125" style="1" customWidth="1"/>
    <col min="4611" max="4611" width="3.875" style="1" customWidth="1"/>
    <col min="4612" max="4612" width="4" style="1" customWidth="1"/>
    <col min="4613" max="4627" width="6.25" style="1" customWidth="1"/>
    <col min="4628" max="4628" width="1.75" style="1" customWidth="1"/>
    <col min="4629" max="4629" width="13.75" style="1" customWidth="1"/>
    <col min="4630" max="4630" width="2" style="1" customWidth="1"/>
    <col min="4631" max="4631" width="3.625" style="1" customWidth="1"/>
    <col min="4632" max="4864" width="9" style="1"/>
    <col min="4865" max="4865" width="1.5" style="1" customWidth="1"/>
    <col min="4866" max="4866" width="5.125" style="1" customWidth="1"/>
    <col min="4867" max="4867" width="3.875" style="1" customWidth="1"/>
    <col min="4868" max="4868" width="4" style="1" customWidth="1"/>
    <col min="4869" max="4883" width="6.25" style="1" customWidth="1"/>
    <col min="4884" max="4884" width="1.75" style="1" customWidth="1"/>
    <col min="4885" max="4885" width="13.75" style="1" customWidth="1"/>
    <col min="4886" max="4886" width="2" style="1" customWidth="1"/>
    <col min="4887" max="4887" width="3.625" style="1" customWidth="1"/>
    <col min="4888" max="5120" width="9" style="1"/>
    <col min="5121" max="5121" width="1.5" style="1" customWidth="1"/>
    <col min="5122" max="5122" width="5.125" style="1" customWidth="1"/>
    <col min="5123" max="5123" width="3.875" style="1" customWidth="1"/>
    <col min="5124" max="5124" width="4" style="1" customWidth="1"/>
    <col min="5125" max="5139" width="6.25" style="1" customWidth="1"/>
    <col min="5140" max="5140" width="1.75" style="1" customWidth="1"/>
    <col min="5141" max="5141" width="13.75" style="1" customWidth="1"/>
    <col min="5142" max="5142" width="2" style="1" customWidth="1"/>
    <col min="5143" max="5143" width="3.625" style="1" customWidth="1"/>
    <col min="5144" max="5376" width="9" style="1"/>
    <col min="5377" max="5377" width="1.5" style="1" customWidth="1"/>
    <col min="5378" max="5378" width="5.125" style="1" customWidth="1"/>
    <col min="5379" max="5379" width="3.875" style="1" customWidth="1"/>
    <col min="5380" max="5380" width="4" style="1" customWidth="1"/>
    <col min="5381" max="5395" width="6.25" style="1" customWidth="1"/>
    <col min="5396" max="5396" width="1.75" style="1" customWidth="1"/>
    <col min="5397" max="5397" width="13.75" style="1" customWidth="1"/>
    <col min="5398" max="5398" width="2" style="1" customWidth="1"/>
    <col min="5399" max="5399" width="3.625" style="1" customWidth="1"/>
    <col min="5400" max="5632" width="9" style="1"/>
    <col min="5633" max="5633" width="1.5" style="1" customWidth="1"/>
    <col min="5634" max="5634" width="5.125" style="1" customWidth="1"/>
    <col min="5635" max="5635" width="3.875" style="1" customWidth="1"/>
    <col min="5636" max="5636" width="4" style="1" customWidth="1"/>
    <col min="5637" max="5651" width="6.25" style="1" customWidth="1"/>
    <col min="5652" max="5652" width="1.75" style="1" customWidth="1"/>
    <col min="5653" max="5653" width="13.75" style="1" customWidth="1"/>
    <col min="5654" max="5654" width="2" style="1" customWidth="1"/>
    <col min="5655" max="5655" width="3.625" style="1" customWidth="1"/>
    <col min="5656" max="5888" width="9" style="1"/>
    <col min="5889" max="5889" width="1.5" style="1" customWidth="1"/>
    <col min="5890" max="5890" width="5.125" style="1" customWidth="1"/>
    <col min="5891" max="5891" width="3.875" style="1" customWidth="1"/>
    <col min="5892" max="5892" width="4" style="1" customWidth="1"/>
    <col min="5893" max="5907" width="6.25" style="1" customWidth="1"/>
    <col min="5908" max="5908" width="1.75" style="1" customWidth="1"/>
    <col min="5909" max="5909" width="13.75" style="1" customWidth="1"/>
    <col min="5910" max="5910" width="2" style="1" customWidth="1"/>
    <col min="5911" max="5911" width="3.625" style="1" customWidth="1"/>
    <col min="5912" max="6144" width="9" style="1"/>
    <col min="6145" max="6145" width="1.5" style="1" customWidth="1"/>
    <col min="6146" max="6146" width="5.125" style="1" customWidth="1"/>
    <col min="6147" max="6147" width="3.875" style="1" customWidth="1"/>
    <col min="6148" max="6148" width="4" style="1" customWidth="1"/>
    <col min="6149" max="6163" width="6.25" style="1" customWidth="1"/>
    <col min="6164" max="6164" width="1.75" style="1" customWidth="1"/>
    <col min="6165" max="6165" width="13.75" style="1" customWidth="1"/>
    <col min="6166" max="6166" width="2" style="1" customWidth="1"/>
    <col min="6167" max="6167" width="3.625" style="1" customWidth="1"/>
    <col min="6168" max="6400" width="9" style="1"/>
    <col min="6401" max="6401" width="1.5" style="1" customWidth="1"/>
    <col min="6402" max="6402" width="5.125" style="1" customWidth="1"/>
    <col min="6403" max="6403" width="3.875" style="1" customWidth="1"/>
    <col min="6404" max="6404" width="4" style="1" customWidth="1"/>
    <col min="6405" max="6419" width="6.25" style="1" customWidth="1"/>
    <col min="6420" max="6420" width="1.75" style="1" customWidth="1"/>
    <col min="6421" max="6421" width="13.75" style="1" customWidth="1"/>
    <col min="6422" max="6422" width="2" style="1" customWidth="1"/>
    <col min="6423" max="6423" width="3.625" style="1" customWidth="1"/>
    <col min="6424" max="6656" width="9" style="1"/>
    <col min="6657" max="6657" width="1.5" style="1" customWidth="1"/>
    <col min="6658" max="6658" width="5.125" style="1" customWidth="1"/>
    <col min="6659" max="6659" width="3.875" style="1" customWidth="1"/>
    <col min="6660" max="6660" width="4" style="1" customWidth="1"/>
    <col min="6661" max="6675" width="6.25" style="1" customWidth="1"/>
    <col min="6676" max="6676" width="1.75" style="1" customWidth="1"/>
    <col min="6677" max="6677" width="13.75" style="1" customWidth="1"/>
    <col min="6678" max="6678" width="2" style="1" customWidth="1"/>
    <col min="6679" max="6679" width="3.625" style="1" customWidth="1"/>
    <col min="6680" max="6912" width="9" style="1"/>
    <col min="6913" max="6913" width="1.5" style="1" customWidth="1"/>
    <col min="6914" max="6914" width="5.125" style="1" customWidth="1"/>
    <col min="6915" max="6915" width="3.875" style="1" customWidth="1"/>
    <col min="6916" max="6916" width="4" style="1" customWidth="1"/>
    <col min="6917" max="6931" width="6.25" style="1" customWidth="1"/>
    <col min="6932" max="6932" width="1.75" style="1" customWidth="1"/>
    <col min="6933" max="6933" width="13.75" style="1" customWidth="1"/>
    <col min="6934" max="6934" width="2" style="1" customWidth="1"/>
    <col min="6935" max="6935" width="3.625" style="1" customWidth="1"/>
    <col min="6936" max="7168" width="9" style="1"/>
    <col min="7169" max="7169" width="1.5" style="1" customWidth="1"/>
    <col min="7170" max="7170" width="5.125" style="1" customWidth="1"/>
    <col min="7171" max="7171" width="3.875" style="1" customWidth="1"/>
    <col min="7172" max="7172" width="4" style="1" customWidth="1"/>
    <col min="7173" max="7187" width="6.25" style="1" customWidth="1"/>
    <col min="7188" max="7188" width="1.75" style="1" customWidth="1"/>
    <col min="7189" max="7189" width="13.75" style="1" customWidth="1"/>
    <col min="7190" max="7190" width="2" style="1" customWidth="1"/>
    <col min="7191" max="7191" width="3.625" style="1" customWidth="1"/>
    <col min="7192" max="7424" width="9" style="1"/>
    <col min="7425" max="7425" width="1.5" style="1" customWidth="1"/>
    <col min="7426" max="7426" width="5.125" style="1" customWidth="1"/>
    <col min="7427" max="7427" width="3.875" style="1" customWidth="1"/>
    <col min="7428" max="7428" width="4" style="1" customWidth="1"/>
    <col min="7429" max="7443" width="6.25" style="1" customWidth="1"/>
    <col min="7444" max="7444" width="1.75" style="1" customWidth="1"/>
    <col min="7445" max="7445" width="13.75" style="1" customWidth="1"/>
    <col min="7446" max="7446" width="2" style="1" customWidth="1"/>
    <col min="7447" max="7447" width="3.625" style="1" customWidth="1"/>
    <col min="7448" max="7680" width="9" style="1"/>
    <col min="7681" max="7681" width="1.5" style="1" customWidth="1"/>
    <col min="7682" max="7682" width="5.125" style="1" customWidth="1"/>
    <col min="7683" max="7683" width="3.875" style="1" customWidth="1"/>
    <col min="7684" max="7684" width="4" style="1" customWidth="1"/>
    <col min="7685" max="7699" width="6.25" style="1" customWidth="1"/>
    <col min="7700" max="7700" width="1.75" style="1" customWidth="1"/>
    <col min="7701" max="7701" width="13.75" style="1" customWidth="1"/>
    <col min="7702" max="7702" width="2" style="1" customWidth="1"/>
    <col min="7703" max="7703" width="3.625" style="1" customWidth="1"/>
    <col min="7704" max="7936" width="9" style="1"/>
    <col min="7937" max="7937" width="1.5" style="1" customWidth="1"/>
    <col min="7938" max="7938" width="5.125" style="1" customWidth="1"/>
    <col min="7939" max="7939" width="3.875" style="1" customWidth="1"/>
    <col min="7940" max="7940" width="4" style="1" customWidth="1"/>
    <col min="7941" max="7955" width="6.25" style="1" customWidth="1"/>
    <col min="7956" max="7956" width="1.75" style="1" customWidth="1"/>
    <col min="7957" max="7957" width="13.75" style="1" customWidth="1"/>
    <col min="7958" max="7958" width="2" style="1" customWidth="1"/>
    <col min="7959" max="7959" width="3.625" style="1" customWidth="1"/>
    <col min="7960" max="8192" width="9" style="1"/>
    <col min="8193" max="8193" width="1.5" style="1" customWidth="1"/>
    <col min="8194" max="8194" width="5.125" style="1" customWidth="1"/>
    <col min="8195" max="8195" width="3.875" style="1" customWidth="1"/>
    <col min="8196" max="8196" width="4" style="1" customWidth="1"/>
    <col min="8197" max="8211" width="6.25" style="1" customWidth="1"/>
    <col min="8212" max="8212" width="1.75" style="1" customWidth="1"/>
    <col min="8213" max="8213" width="13.75" style="1" customWidth="1"/>
    <col min="8214" max="8214" width="2" style="1" customWidth="1"/>
    <col min="8215" max="8215" width="3.625" style="1" customWidth="1"/>
    <col min="8216" max="8448" width="9" style="1"/>
    <col min="8449" max="8449" width="1.5" style="1" customWidth="1"/>
    <col min="8450" max="8450" width="5.125" style="1" customWidth="1"/>
    <col min="8451" max="8451" width="3.875" style="1" customWidth="1"/>
    <col min="8452" max="8452" width="4" style="1" customWidth="1"/>
    <col min="8453" max="8467" width="6.25" style="1" customWidth="1"/>
    <col min="8468" max="8468" width="1.75" style="1" customWidth="1"/>
    <col min="8469" max="8469" width="13.75" style="1" customWidth="1"/>
    <col min="8470" max="8470" width="2" style="1" customWidth="1"/>
    <col min="8471" max="8471" width="3.625" style="1" customWidth="1"/>
    <col min="8472" max="8704" width="9" style="1"/>
    <col min="8705" max="8705" width="1.5" style="1" customWidth="1"/>
    <col min="8706" max="8706" width="5.125" style="1" customWidth="1"/>
    <col min="8707" max="8707" width="3.875" style="1" customWidth="1"/>
    <col min="8708" max="8708" width="4" style="1" customWidth="1"/>
    <col min="8709" max="8723" width="6.25" style="1" customWidth="1"/>
    <col min="8724" max="8724" width="1.75" style="1" customWidth="1"/>
    <col min="8725" max="8725" width="13.75" style="1" customWidth="1"/>
    <col min="8726" max="8726" width="2" style="1" customWidth="1"/>
    <col min="8727" max="8727" width="3.625" style="1" customWidth="1"/>
    <col min="8728" max="8960" width="9" style="1"/>
    <col min="8961" max="8961" width="1.5" style="1" customWidth="1"/>
    <col min="8962" max="8962" width="5.125" style="1" customWidth="1"/>
    <col min="8963" max="8963" width="3.875" style="1" customWidth="1"/>
    <col min="8964" max="8964" width="4" style="1" customWidth="1"/>
    <col min="8965" max="8979" width="6.25" style="1" customWidth="1"/>
    <col min="8980" max="8980" width="1.75" style="1" customWidth="1"/>
    <col min="8981" max="8981" width="13.75" style="1" customWidth="1"/>
    <col min="8982" max="8982" width="2" style="1" customWidth="1"/>
    <col min="8983" max="8983" width="3.625" style="1" customWidth="1"/>
    <col min="8984" max="9216" width="9" style="1"/>
    <col min="9217" max="9217" width="1.5" style="1" customWidth="1"/>
    <col min="9218" max="9218" width="5.125" style="1" customWidth="1"/>
    <col min="9219" max="9219" width="3.875" style="1" customWidth="1"/>
    <col min="9220" max="9220" width="4" style="1" customWidth="1"/>
    <col min="9221" max="9235" width="6.25" style="1" customWidth="1"/>
    <col min="9236" max="9236" width="1.75" style="1" customWidth="1"/>
    <col min="9237" max="9237" width="13.75" style="1" customWidth="1"/>
    <col min="9238" max="9238" width="2" style="1" customWidth="1"/>
    <col min="9239" max="9239" width="3.625" style="1" customWidth="1"/>
    <col min="9240" max="9472" width="9" style="1"/>
    <col min="9473" max="9473" width="1.5" style="1" customWidth="1"/>
    <col min="9474" max="9474" width="5.125" style="1" customWidth="1"/>
    <col min="9475" max="9475" width="3.875" style="1" customWidth="1"/>
    <col min="9476" max="9476" width="4" style="1" customWidth="1"/>
    <col min="9477" max="9491" width="6.25" style="1" customWidth="1"/>
    <col min="9492" max="9492" width="1.75" style="1" customWidth="1"/>
    <col min="9493" max="9493" width="13.75" style="1" customWidth="1"/>
    <col min="9494" max="9494" width="2" style="1" customWidth="1"/>
    <col min="9495" max="9495" width="3.625" style="1" customWidth="1"/>
    <col min="9496" max="9728" width="9" style="1"/>
    <col min="9729" max="9729" width="1.5" style="1" customWidth="1"/>
    <col min="9730" max="9730" width="5.125" style="1" customWidth="1"/>
    <col min="9731" max="9731" width="3.875" style="1" customWidth="1"/>
    <col min="9732" max="9732" width="4" style="1" customWidth="1"/>
    <col min="9733" max="9747" width="6.25" style="1" customWidth="1"/>
    <col min="9748" max="9748" width="1.75" style="1" customWidth="1"/>
    <col min="9749" max="9749" width="13.75" style="1" customWidth="1"/>
    <col min="9750" max="9750" width="2" style="1" customWidth="1"/>
    <col min="9751" max="9751" width="3.625" style="1" customWidth="1"/>
    <col min="9752" max="9984" width="9" style="1"/>
    <col min="9985" max="9985" width="1.5" style="1" customWidth="1"/>
    <col min="9986" max="9986" width="5.125" style="1" customWidth="1"/>
    <col min="9987" max="9987" width="3.875" style="1" customWidth="1"/>
    <col min="9988" max="9988" width="4" style="1" customWidth="1"/>
    <col min="9989" max="10003" width="6.25" style="1" customWidth="1"/>
    <col min="10004" max="10004" width="1.75" style="1" customWidth="1"/>
    <col min="10005" max="10005" width="13.75" style="1" customWidth="1"/>
    <col min="10006" max="10006" width="2" style="1" customWidth="1"/>
    <col min="10007" max="10007" width="3.625" style="1" customWidth="1"/>
    <col min="10008" max="10240" width="9" style="1"/>
    <col min="10241" max="10241" width="1.5" style="1" customWidth="1"/>
    <col min="10242" max="10242" width="5.125" style="1" customWidth="1"/>
    <col min="10243" max="10243" width="3.875" style="1" customWidth="1"/>
    <col min="10244" max="10244" width="4" style="1" customWidth="1"/>
    <col min="10245" max="10259" width="6.25" style="1" customWidth="1"/>
    <col min="10260" max="10260" width="1.75" style="1" customWidth="1"/>
    <col min="10261" max="10261" width="13.75" style="1" customWidth="1"/>
    <col min="10262" max="10262" width="2" style="1" customWidth="1"/>
    <col min="10263" max="10263" width="3.625" style="1" customWidth="1"/>
    <col min="10264" max="10496" width="9" style="1"/>
    <col min="10497" max="10497" width="1.5" style="1" customWidth="1"/>
    <col min="10498" max="10498" width="5.125" style="1" customWidth="1"/>
    <col min="10499" max="10499" width="3.875" style="1" customWidth="1"/>
    <col min="10500" max="10500" width="4" style="1" customWidth="1"/>
    <col min="10501" max="10515" width="6.25" style="1" customWidth="1"/>
    <col min="10516" max="10516" width="1.75" style="1" customWidth="1"/>
    <col min="10517" max="10517" width="13.75" style="1" customWidth="1"/>
    <col min="10518" max="10518" width="2" style="1" customWidth="1"/>
    <col min="10519" max="10519" width="3.625" style="1" customWidth="1"/>
    <col min="10520" max="10752" width="9" style="1"/>
    <col min="10753" max="10753" width="1.5" style="1" customWidth="1"/>
    <col min="10754" max="10754" width="5.125" style="1" customWidth="1"/>
    <col min="10755" max="10755" width="3.875" style="1" customWidth="1"/>
    <col min="10756" max="10756" width="4" style="1" customWidth="1"/>
    <col min="10757" max="10771" width="6.25" style="1" customWidth="1"/>
    <col min="10772" max="10772" width="1.75" style="1" customWidth="1"/>
    <col min="10773" max="10773" width="13.75" style="1" customWidth="1"/>
    <col min="10774" max="10774" width="2" style="1" customWidth="1"/>
    <col min="10775" max="10775" width="3.625" style="1" customWidth="1"/>
    <col min="10776" max="11008" width="9" style="1"/>
    <col min="11009" max="11009" width="1.5" style="1" customWidth="1"/>
    <col min="11010" max="11010" width="5.125" style="1" customWidth="1"/>
    <col min="11011" max="11011" width="3.875" style="1" customWidth="1"/>
    <col min="11012" max="11012" width="4" style="1" customWidth="1"/>
    <col min="11013" max="11027" width="6.25" style="1" customWidth="1"/>
    <col min="11028" max="11028" width="1.75" style="1" customWidth="1"/>
    <col min="11029" max="11029" width="13.75" style="1" customWidth="1"/>
    <col min="11030" max="11030" width="2" style="1" customWidth="1"/>
    <col min="11031" max="11031" width="3.625" style="1" customWidth="1"/>
    <col min="11032" max="11264" width="9" style="1"/>
    <col min="11265" max="11265" width="1.5" style="1" customWidth="1"/>
    <col min="11266" max="11266" width="5.125" style="1" customWidth="1"/>
    <col min="11267" max="11267" width="3.875" style="1" customWidth="1"/>
    <col min="11268" max="11268" width="4" style="1" customWidth="1"/>
    <col min="11269" max="11283" width="6.25" style="1" customWidth="1"/>
    <col min="11284" max="11284" width="1.75" style="1" customWidth="1"/>
    <col min="11285" max="11285" width="13.75" style="1" customWidth="1"/>
    <col min="11286" max="11286" width="2" style="1" customWidth="1"/>
    <col min="11287" max="11287" width="3.625" style="1" customWidth="1"/>
    <col min="11288" max="11520" width="9" style="1"/>
    <col min="11521" max="11521" width="1.5" style="1" customWidth="1"/>
    <col min="11522" max="11522" width="5.125" style="1" customWidth="1"/>
    <col min="11523" max="11523" width="3.875" style="1" customWidth="1"/>
    <col min="11524" max="11524" width="4" style="1" customWidth="1"/>
    <col min="11525" max="11539" width="6.25" style="1" customWidth="1"/>
    <col min="11540" max="11540" width="1.75" style="1" customWidth="1"/>
    <col min="11541" max="11541" width="13.75" style="1" customWidth="1"/>
    <col min="11542" max="11542" width="2" style="1" customWidth="1"/>
    <col min="11543" max="11543" width="3.625" style="1" customWidth="1"/>
    <col min="11544" max="11776" width="9" style="1"/>
    <col min="11777" max="11777" width="1.5" style="1" customWidth="1"/>
    <col min="11778" max="11778" width="5.125" style="1" customWidth="1"/>
    <col min="11779" max="11779" width="3.875" style="1" customWidth="1"/>
    <col min="11780" max="11780" width="4" style="1" customWidth="1"/>
    <col min="11781" max="11795" width="6.25" style="1" customWidth="1"/>
    <col min="11796" max="11796" width="1.75" style="1" customWidth="1"/>
    <col min="11797" max="11797" width="13.75" style="1" customWidth="1"/>
    <col min="11798" max="11798" width="2" style="1" customWidth="1"/>
    <col min="11799" max="11799" width="3.625" style="1" customWidth="1"/>
    <col min="11800" max="12032" width="9" style="1"/>
    <col min="12033" max="12033" width="1.5" style="1" customWidth="1"/>
    <col min="12034" max="12034" width="5.125" style="1" customWidth="1"/>
    <col min="12035" max="12035" width="3.875" style="1" customWidth="1"/>
    <col min="12036" max="12036" width="4" style="1" customWidth="1"/>
    <col min="12037" max="12051" width="6.25" style="1" customWidth="1"/>
    <col min="12052" max="12052" width="1.75" style="1" customWidth="1"/>
    <col min="12053" max="12053" width="13.75" style="1" customWidth="1"/>
    <col min="12054" max="12054" width="2" style="1" customWidth="1"/>
    <col min="12055" max="12055" width="3.625" style="1" customWidth="1"/>
    <col min="12056" max="12288" width="9" style="1"/>
    <col min="12289" max="12289" width="1.5" style="1" customWidth="1"/>
    <col min="12290" max="12290" width="5.125" style="1" customWidth="1"/>
    <col min="12291" max="12291" width="3.875" style="1" customWidth="1"/>
    <col min="12292" max="12292" width="4" style="1" customWidth="1"/>
    <col min="12293" max="12307" width="6.25" style="1" customWidth="1"/>
    <col min="12308" max="12308" width="1.75" style="1" customWidth="1"/>
    <col min="12309" max="12309" width="13.75" style="1" customWidth="1"/>
    <col min="12310" max="12310" width="2" style="1" customWidth="1"/>
    <col min="12311" max="12311" width="3.625" style="1" customWidth="1"/>
    <col min="12312" max="12544" width="9" style="1"/>
    <col min="12545" max="12545" width="1.5" style="1" customWidth="1"/>
    <col min="12546" max="12546" width="5.125" style="1" customWidth="1"/>
    <col min="12547" max="12547" width="3.875" style="1" customWidth="1"/>
    <col min="12548" max="12548" width="4" style="1" customWidth="1"/>
    <col min="12549" max="12563" width="6.25" style="1" customWidth="1"/>
    <col min="12564" max="12564" width="1.75" style="1" customWidth="1"/>
    <col min="12565" max="12565" width="13.75" style="1" customWidth="1"/>
    <col min="12566" max="12566" width="2" style="1" customWidth="1"/>
    <col min="12567" max="12567" width="3.625" style="1" customWidth="1"/>
    <col min="12568" max="12800" width="9" style="1"/>
    <col min="12801" max="12801" width="1.5" style="1" customWidth="1"/>
    <col min="12802" max="12802" width="5.125" style="1" customWidth="1"/>
    <col min="12803" max="12803" width="3.875" style="1" customWidth="1"/>
    <col min="12804" max="12804" width="4" style="1" customWidth="1"/>
    <col min="12805" max="12819" width="6.25" style="1" customWidth="1"/>
    <col min="12820" max="12820" width="1.75" style="1" customWidth="1"/>
    <col min="12821" max="12821" width="13.75" style="1" customWidth="1"/>
    <col min="12822" max="12822" width="2" style="1" customWidth="1"/>
    <col min="12823" max="12823" width="3.625" style="1" customWidth="1"/>
    <col min="12824" max="13056" width="9" style="1"/>
    <col min="13057" max="13057" width="1.5" style="1" customWidth="1"/>
    <col min="13058" max="13058" width="5.125" style="1" customWidth="1"/>
    <col min="13059" max="13059" width="3.875" style="1" customWidth="1"/>
    <col min="13060" max="13060" width="4" style="1" customWidth="1"/>
    <col min="13061" max="13075" width="6.25" style="1" customWidth="1"/>
    <col min="13076" max="13076" width="1.75" style="1" customWidth="1"/>
    <col min="13077" max="13077" width="13.75" style="1" customWidth="1"/>
    <col min="13078" max="13078" width="2" style="1" customWidth="1"/>
    <col min="13079" max="13079" width="3.625" style="1" customWidth="1"/>
    <col min="13080" max="13312" width="9" style="1"/>
    <col min="13313" max="13313" width="1.5" style="1" customWidth="1"/>
    <col min="13314" max="13314" width="5.125" style="1" customWidth="1"/>
    <col min="13315" max="13315" width="3.875" style="1" customWidth="1"/>
    <col min="13316" max="13316" width="4" style="1" customWidth="1"/>
    <col min="13317" max="13331" width="6.25" style="1" customWidth="1"/>
    <col min="13332" max="13332" width="1.75" style="1" customWidth="1"/>
    <col min="13333" max="13333" width="13.75" style="1" customWidth="1"/>
    <col min="13334" max="13334" width="2" style="1" customWidth="1"/>
    <col min="13335" max="13335" width="3.625" style="1" customWidth="1"/>
    <col min="13336" max="13568" width="9" style="1"/>
    <col min="13569" max="13569" width="1.5" style="1" customWidth="1"/>
    <col min="13570" max="13570" width="5.125" style="1" customWidth="1"/>
    <col min="13571" max="13571" width="3.875" style="1" customWidth="1"/>
    <col min="13572" max="13572" width="4" style="1" customWidth="1"/>
    <col min="13573" max="13587" width="6.25" style="1" customWidth="1"/>
    <col min="13588" max="13588" width="1.75" style="1" customWidth="1"/>
    <col min="13589" max="13589" width="13.75" style="1" customWidth="1"/>
    <col min="13590" max="13590" width="2" style="1" customWidth="1"/>
    <col min="13591" max="13591" width="3.625" style="1" customWidth="1"/>
    <col min="13592" max="13824" width="9" style="1"/>
    <col min="13825" max="13825" width="1.5" style="1" customWidth="1"/>
    <col min="13826" max="13826" width="5.125" style="1" customWidth="1"/>
    <col min="13827" max="13827" width="3.875" style="1" customWidth="1"/>
    <col min="13828" max="13828" width="4" style="1" customWidth="1"/>
    <col min="13829" max="13843" width="6.25" style="1" customWidth="1"/>
    <col min="13844" max="13844" width="1.75" style="1" customWidth="1"/>
    <col min="13845" max="13845" width="13.75" style="1" customWidth="1"/>
    <col min="13846" max="13846" width="2" style="1" customWidth="1"/>
    <col min="13847" max="13847" width="3.625" style="1" customWidth="1"/>
    <col min="13848" max="14080" width="9" style="1"/>
    <col min="14081" max="14081" width="1.5" style="1" customWidth="1"/>
    <col min="14082" max="14082" width="5.125" style="1" customWidth="1"/>
    <col min="14083" max="14083" width="3.875" style="1" customWidth="1"/>
    <col min="14084" max="14084" width="4" style="1" customWidth="1"/>
    <col min="14085" max="14099" width="6.25" style="1" customWidth="1"/>
    <col min="14100" max="14100" width="1.75" style="1" customWidth="1"/>
    <col min="14101" max="14101" width="13.75" style="1" customWidth="1"/>
    <col min="14102" max="14102" width="2" style="1" customWidth="1"/>
    <col min="14103" max="14103" width="3.625" style="1" customWidth="1"/>
    <col min="14104" max="14336" width="9" style="1"/>
    <col min="14337" max="14337" width="1.5" style="1" customWidth="1"/>
    <col min="14338" max="14338" width="5.125" style="1" customWidth="1"/>
    <col min="14339" max="14339" width="3.875" style="1" customWidth="1"/>
    <col min="14340" max="14340" width="4" style="1" customWidth="1"/>
    <col min="14341" max="14355" width="6.25" style="1" customWidth="1"/>
    <col min="14356" max="14356" width="1.75" style="1" customWidth="1"/>
    <col min="14357" max="14357" width="13.75" style="1" customWidth="1"/>
    <col min="14358" max="14358" width="2" style="1" customWidth="1"/>
    <col min="14359" max="14359" width="3.625" style="1" customWidth="1"/>
    <col min="14360" max="14592" width="9" style="1"/>
    <col min="14593" max="14593" width="1.5" style="1" customWidth="1"/>
    <col min="14594" max="14594" width="5.125" style="1" customWidth="1"/>
    <col min="14595" max="14595" width="3.875" style="1" customWidth="1"/>
    <col min="14596" max="14596" width="4" style="1" customWidth="1"/>
    <col min="14597" max="14611" width="6.25" style="1" customWidth="1"/>
    <col min="14612" max="14612" width="1.75" style="1" customWidth="1"/>
    <col min="14613" max="14613" width="13.75" style="1" customWidth="1"/>
    <col min="14614" max="14614" width="2" style="1" customWidth="1"/>
    <col min="14615" max="14615" width="3.625" style="1" customWidth="1"/>
    <col min="14616" max="14848" width="9" style="1"/>
    <col min="14849" max="14849" width="1.5" style="1" customWidth="1"/>
    <col min="14850" max="14850" width="5.125" style="1" customWidth="1"/>
    <col min="14851" max="14851" width="3.875" style="1" customWidth="1"/>
    <col min="14852" max="14852" width="4" style="1" customWidth="1"/>
    <col min="14853" max="14867" width="6.25" style="1" customWidth="1"/>
    <col min="14868" max="14868" width="1.75" style="1" customWidth="1"/>
    <col min="14869" max="14869" width="13.75" style="1" customWidth="1"/>
    <col min="14870" max="14870" width="2" style="1" customWidth="1"/>
    <col min="14871" max="14871" width="3.625" style="1" customWidth="1"/>
    <col min="14872" max="15104" width="9" style="1"/>
    <col min="15105" max="15105" width="1.5" style="1" customWidth="1"/>
    <col min="15106" max="15106" width="5.125" style="1" customWidth="1"/>
    <col min="15107" max="15107" width="3.875" style="1" customWidth="1"/>
    <col min="15108" max="15108" width="4" style="1" customWidth="1"/>
    <col min="15109" max="15123" width="6.25" style="1" customWidth="1"/>
    <col min="15124" max="15124" width="1.75" style="1" customWidth="1"/>
    <col min="15125" max="15125" width="13.75" style="1" customWidth="1"/>
    <col min="15126" max="15126" width="2" style="1" customWidth="1"/>
    <col min="15127" max="15127" width="3.625" style="1" customWidth="1"/>
    <col min="15128" max="15360" width="9" style="1"/>
    <col min="15361" max="15361" width="1.5" style="1" customWidth="1"/>
    <col min="15362" max="15362" width="5.125" style="1" customWidth="1"/>
    <col min="15363" max="15363" width="3.875" style="1" customWidth="1"/>
    <col min="15364" max="15364" width="4" style="1" customWidth="1"/>
    <col min="15365" max="15379" width="6.25" style="1" customWidth="1"/>
    <col min="15380" max="15380" width="1.75" style="1" customWidth="1"/>
    <col min="15381" max="15381" width="13.75" style="1" customWidth="1"/>
    <col min="15382" max="15382" width="2" style="1" customWidth="1"/>
    <col min="15383" max="15383" width="3.625" style="1" customWidth="1"/>
    <col min="15384" max="15616" width="9" style="1"/>
    <col min="15617" max="15617" width="1.5" style="1" customWidth="1"/>
    <col min="15618" max="15618" width="5.125" style="1" customWidth="1"/>
    <col min="15619" max="15619" width="3.875" style="1" customWidth="1"/>
    <col min="15620" max="15620" width="4" style="1" customWidth="1"/>
    <col min="15621" max="15635" width="6.25" style="1" customWidth="1"/>
    <col min="15636" max="15636" width="1.75" style="1" customWidth="1"/>
    <col min="15637" max="15637" width="13.75" style="1" customWidth="1"/>
    <col min="15638" max="15638" width="2" style="1" customWidth="1"/>
    <col min="15639" max="15639" width="3.625" style="1" customWidth="1"/>
    <col min="15640" max="15872" width="9" style="1"/>
    <col min="15873" max="15873" width="1.5" style="1" customWidth="1"/>
    <col min="15874" max="15874" width="5.125" style="1" customWidth="1"/>
    <col min="15875" max="15875" width="3.875" style="1" customWidth="1"/>
    <col min="15876" max="15876" width="4" style="1" customWidth="1"/>
    <col min="15877" max="15891" width="6.25" style="1" customWidth="1"/>
    <col min="15892" max="15892" width="1.75" style="1" customWidth="1"/>
    <col min="15893" max="15893" width="13.75" style="1" customWidth="1"/>
    <col min="15894" max="15894" width="2" style="1" customWidth="1"/>
    <col min="15895" max="15895" width="3.625" style="1" customWidth="1"/>
    <col min="15896" max="16128" width="9" style="1"/>
    <col min="16129" max="16129" width="1.5" style="1" customWidth="1"/>
    <col min="16130" max="16130" width="5.125" style="1" customWidth="1"/>
    <col min="16131" max="16131" width="3.875" style="1" customWidth="1"/>
    <col min="16132" max="16132" width="4" style="1" customWidth="1"/>
    <col min="16133" max="16147" width="6.25" style="1" customWidth="1"/>
    <col min="16148" max="16148" width="1.75" style="1" customWidth="1"/>
    <col min="16149" max="16149" width="13.75" style="1" customWidth="1"/>
    <col min="16150" max="16150" width="2" style="1" customWidth="1"/>
    <col min="16151" max="16151" width="3.625" style="1" customWidth="1"/>
    <col min="16152" max="16384" width="9" style="1"/>
  </cols>
  <sheetData>
    <row r="1" spans="1:25" s="11" customFormat="1">
      <c r="B1" s="11" t="s">
        <v>35</v>
      </c>
      <c r="C1" s="34">
        <v>3.5</v>
      </c>
      <c r="D1" s="11" t="s">
        <v>36</v>
      </c>
    </row>
    <row r="2" spans="1:25" s="12" customFormat="1" ht="20.25" customHeight="1">
      <c r="B2" s="12" t="s">
        <v>4</v>
      </c>
      <c r="C2" s="34">
        <v>3.5</v>
      </c>
      <c r="D2" s="12" t="s">
        <v>37</v>
      </c>
    </row>
    <row r="3" spans="1:25" s="1" customFormat="1" ht="6.75" customHeight="1"/>
    <row r="4" spans="1:25" s="15" customFormat="1" ht="16.5" customHeight="1">
      <c r="A4" s="35" t="s">
        <v>38</v>
      </c>
      <c r="B4" s="35"/>
      <c r="C4" s="35"/>
      <c r="D4" s="36"/>
      <c r="E4" s="37"/>
      <c r="F4" s="38"/>
      <c r="G4" s="39"/>
      <c r="H4" s="40" t="s">
        <v>39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2" t="s">
        <v>40</v>
      </c>
      <c r="U4" s="43"/>
    </row>
    <row r="5" spans="1:25" s="15" customFormat="1" ht="17.25" customHeight="1">
      <c r="A5" s="14"/>
      <c r="B5" s="14"/>
      <c r="C5" s="14"/>
      <c r="D5" s="44"/>
      <c r="E5" s="21"/>
      <c r="G5" s="45"/>
      <c r="H5" s="46"/>
      <c r="I5" s="38"/>
      <c r="J5" s="47"/>
      <c r="K5" s="48" t="s">
        <v>16</v>
      </c>
      <c r="L5" s="49"/>
      <c r="M5" s="50"/>
      <c r="N5" s="46"/>
      <c r="O5" s="38"/>
      <c r="P5" s="47"/>
      <c r="T5" s="51"/>
      <c r="U5" s="52"/>
    </row>
    <row r="6" spans="1:25" s="15" customFormat="1" ht="15.75" customHeight="1">
      <c r="A6" s="14"/>
      <c r="B6" s="14"/>
      <c r="C6" s="14"/>
      <c r="D6" s="44"/>
      <c r="E6" s="22" t="s">
        <v>0</v>
      </c>
      <c r="F6" s="23"/>
      <c r="G6" s="53"/>
      <c r="H6" s="22" t="s">
        <v>15</v>
      </c>
      <c r="I6" s="23"/>
      <c r="J6" s="53"/>
      <c r="K6" s="22" t="s">
        <v>19</v>
      </c>
      <c r="L6" s="23"/>
      <c r="M6" s="53"/>
      <c r="N6" s="22" t="s">
        <v>17</v>
      </c>
      <c r="O6" s="23"/>
      <c r="P6" s="53"/>
      <c r="Q6" s="23"/>
      <c r="R6" s="23"/>
      <c r="S6" s="23"/>
      <c r="T6" s="51"/>
      <c r="U6" s="52"/>
    </row>
    <row r="7" spans="1:25" s="15" customFormat="1" ht="17.25" customHeight="1">
      <c r="A7" s="14"/>
      <c r="B7" s="14"/>
      <c r="C7" s="14"/>
      <c r="D7" s="44"/>
      <c r="E7" s="22" t="s">
        <v>1</v>
      </c>
      <c r="F7" s="23"/>
      <c r="G7" s="53"/>
      <c r="H7" s="22" t="s">
        <v>18</v>
      </c>
      <c r="I7" s="23"/>
      <c r="J7" s="53"/>
      <c r="K7" s="22" t="s">
        <v>21</v>
      </c>
      <c r="L7" s="23"/>
      <c r="M7" s="53"/>
      <c r="N7" s="22" t="s">
        <v>41</v>
      </c>
      <c r="O7" s="23"/>
      <c r="P7" s="53"/>
      <c r="Q7" s="23" t="s">
        <v>34</v>
      </c>
      <c r="R7" s="23"/>
      <c r="S7" s="23"/>
      <c r="T7" s="51"/>
      <c r="U7" s="52"/>
    </row>
    <row r="8" spans="1:25" s="15" customFormat="1" ht="16.5" customHeight="1">
      <c r="A8" s="14"/>
      <c r="B8" s="14"/>
      <c r="C8" s="14"/>
      <c r="D8" s="44"/>
      <c r="E8" s="21"/>
      <c r="G8" s="45"/>
      <c r="H8" s="22" t="s">
        <v>20</v>
      </c>
      <c r="I8" s="23"/>
      <c r="J8" s="53"/>
      <c r="K8" s="22" t="s">
        <v>24</v>
      </c>
      <c r="L8" s="23"/>
      <c r="M8" s="53"/>
      <c r="N8" s="22" t="s">
        <v>22</v>
      </c>
      <c r="O8" s="23"/>
      <c r="P8" s="53"/>
      <c r="Q8" s="23" t="s">
        <v>2</v>
      </c>
      <c r="R8" s="23"/>
      <c r="S8" s="23"/>
      <c r="T8" s="51"/>
      <c r="U8" s="52"/>
    </row>
    <row r="9" spans="1:25" s="15" customFormat="1" ht="14.25" customHeight="1">
      <c r="A9" s="14"/>
      <c r="B9" s="14"/>
      <c r="C9" s="14"/>
      <c r="D9" s="44"/>
      <c r="E9" s="24"/>
      <c r="F9" s="17"/>
      <c r="G9" s="54"/>
      <c r="H9" s="55" t="s">
        <v>23</v>
      </c>
      <c r="I9" s="56"/>
      <c r="J9" s="57"/>
      <c r="K9" s="55" t="s">
        <v>23</v>
      </c>
      <c r="L9" s="56"/>
      <c r="M9" s="57"/>
      <c r="N9" s="22" t="s">
        <v>25</v>
      </c>
      <c r="O9" s="23"/>
      <c r="P9" s="53"/>
      <c r="Q9" s="17"/>
      <c r="R9" s="17"/>
      <c r="S9" s="17"/>
      <c r="T9" s="51"/>
      <c r="U9" s="52"/>
    </row>
    <row r="10" spans="1:25" s="15" customFormat="1" ht="13.5" customHeight="1">
      <c r="A10" s="14"/>
      <c r="B10" s="14"/>
      <c r="C10" s="14"/>
      <c r="D10" s="44"/>
      <c r="E10" s="58" t="s">
        <v>0</v>
      </c>
      <c r="F10" s="7" t="s">
        <v>5</v>
      </c>
      <c r="G10" s="59" t="s">
        <v>6</v>
      </c>
      <c r="H10" s="58" t="s">
        <v>0</v>
      </c>
      <c r="I10" s="58" t="s">
        <v>5</v>
      </c>
      <c r="J10" s="59" t="s">
        <v>6</v>
      </c>
      <c r="K10" s="58" t="s">
        <v>0</v>
      </c>
      <c r="L10" s="58" t="s">
        <v>5</v>
      </c>
      <c r="M10" s="59" t="s">
        <v>6</v>
      </c>
      <c r="N10" s="58" t="s">
        <v>0</v>
      </c>
      <c r="O10" s="58" t="s">
        <v>5</v>
      </c>
      <c r="P10" s="58" t="s">
        <v>6</v>
      </c>
      <c r="Q10" s="58" t="s">
        <v>0</v>
      </c>
      <c r="R10" s="58" t="s">
        <v>5</v>
      </c>
      <c r="S10" s="60" t="s">
        <v>6</v>
      </c>
      <c r="T10" s="51"/>
      <c r="U10" s="52"/>
    </row>
    <row r="11" spans="1:25" s="15" customFormat="1" ht="13.5" customHeight="1">
      <c r="A11" s="16"/>
      <c r="B11" s="16"/>
      <c r="C11" s="16"/>
      <c r="D11" s="61"/>
      <c r="E11" s="62" t="s">
        <v>1</v>
      </c>
      <c r="F11" s="9" t="s">
        <v>7</v>
      </c>
      <c r="G11" s="9" t="s">
        <v>8</v>
      </c>
      <c r="H11" s="62" t="s">
        <v>1</v>
      </c>
      <c r="I11" s="62" t="s">
        <v>7</v>
      </c>
      <c r="J11" s="9" t="s">
        <v>8</v>
      </c>
      <c r="K11" s="62" t="s">
        <v>1</v>
      </c>
      <c r="L11" s="62" t="s">
        <v>7</v>
      </c>
      <c r="M11" s="9" t="s">
        <v>8</v>
      </c>
      <c r="N11" s="62" t="s">
        <v>1</v>
      </c>
      <c r="O11" s="62" t="s">
        <v>7</v>
      </c>
      <c r="P11" s="9" t="s">
        <v>8</v>
      </c>
      <c r="Q11" s="62" t="s">
        <v>1</v>
      </c>
      <c r="R11" s="62" t="s">
        <v>7</v>
      </c>
      <c r="S11" s="8" t="s">
        <v>8</v>
      </c>
      <c r="T11" s="63"/>
      <c r="U11" s="64"/>
    </row>
    <row r="12" spans="1:25" s="15" customFormat="1" ht="3" customHeight="1">
      <c r="A12" s="20"/>
      <c r="B12" s="20"/>
      <c r="C12" s="20"/>
      <c r="D12" s="65"/>
      <c r="E12" s="66"/>
      <c r="F12" s="59"/>
      <c r="G12" s="59"/>
      <c r="H12" s="66"/>
      <c r="I12" s="66"/>
      <c r="J12" s="59"/>
      <c r="K12" s="66"/>
      <c r="L12" s="66"/>
      <c r="M12" s="59"/>
      <c r="N12" s="66"/>
      <c r="O12" s="66"/>
      <c r="P12" s="59"/>
      <c r="Q12" s="66"/>
      <c r="R12" s="66"/>
      <c r="S12" s="60"/>
      <c r="T12" s="6"/>
    </row>
    <row r="13" spans="1:25" s="25" customFormat="1" ht="16.5" customHeight="1">
      <c r="A13" s="67" t="s">
        <v>9</v>
      </c>
      <c r="B13" s="67"/>
      <c r="C13" s="67"/>
      <c r="D13" s="68"/>
      <c r="E13" s="69">
        <v>49201</v>
      </c>
      <c r="F13" s="69">
        <v>24178</v>
      </c>
      <c r="G13" s="69">
        <v>25023</v>
      </c>
      <c r="H13" s="69">
        <v>38785</v>
      </c>
      <c r="I13" s="69">
        <v>18738</v>
      </c>
      <c r="J13" s="69">
        <v>19777</v>
      </c>
      <c r="K13" s="69">
        <v>10416</v>
      </c>
      <c r="L13" s="69">
        <v>5440</v>
      </c>
      <c r="M13" s="69">
        <v>4976</v>
      </c>
      <c r="N13" s="70" t="s">
        <v>42</v>
      </c>
      <c r="O13" s="70" t="s">
        <v>42</v>
      </c>
      <c r="P13" s="70" t="s">
        <v>42</v>
      </c>
      <c r="Q13" s="70" t="s">
        <v>42</v>
      </c>
      <c r="R13" s="70" t="s">
        <v>42</v>
      </c>
      <c r="S13" s="70" t="s">
        <v>42</v>
      </c>
      <c r="T13" s="71"/>
      <c r="U13" s="72" t="s">
        <v>1</v>
      </c>
      <c r="V13" s="10"/>
      <c r="Y13" s="25">
        <f>565+637</f>
        <v>1202</v>
      </c>
    </row>
    <row r="14" spans="1:25" s="15" customFormat="1" ht="15.75" customHeight="1">
      <c r="A14" s="73" t="s">
        <v>32</v>
      </c>
      <c r="B14" s="60"/>
      <c r="C14" s="60"/>
      <c r="D14" s="59"/>
      <c r="E14" s="74">
        <v>8083</v>
      </c>
      <c r="F14" s="74">
        <v>4166</v>
      </c>
      <c r="G14" s="74">
        <v>3917</v>
      </c>
      <c r="H14" s="74">
        <v>4587</v>
      </c>
      <c r="I14" s="74">
        <v>2402</v>
      </c>
      <c r="J14" s="74">
        <v>2185</v>
      </c>
      <c r="K14" s="74">
        <v>3496</v>
      </c>
      <c r="L14" s="74">
        <v>1764</v>
      </c>
      <c r="M14" s="74">
        <v>1732</v>
      </c>
      <c r="N14" s="70" t="s">
        <v>42</v>
      </c>
      <c r="O14" s="70" t="s">
        <v>42</v>
      </c>
      <c r="P14" s="70" t="s">
        <v>42</v>
      </c>
      <c r="Q14" s="70" t="s">
        <v>42</v>
      </c>
      <c r="R14" s="70" t="s">
        <v>42</v>
      </c>
      <c r="S14" s="70" t="s">
        <v>42</v>
      </c>
      <c r="T14" s="26" t="s">
        <v>33</v>
      </c>
      <c r="U14" s="3"/>
      <c r="V14" s="3"/>
    </row>
    <row r="15" spans="1:25" s="15" customFormat="1" ht="15" customHeight="1">
      <c r="B15" s="2" t="s">
        <v>43</v>
      </c>
      <c r="D15" s="45"/>
      <c r="E15" s="75">
        <v>3317</v>
      </c>
      <c r="F15" s="75">
        <v>1719</v>
      </c>
      <c r="G15" s="75">
        <v>1598</v>
      </c>
      <c r="H15" s="75">
        <v>2217</v>
      </c>
      <c r="I15" s="75">
        <v>1159</v>
      </c>
      <c r="J15" s="75">
        <v>1058</v>
      </c>
      <c r="K15" s="75">
        <v>1100</v>
      </c>
      <c r="L15" s="75">
        <v>560</v>
      </c>
      <c r="M15" s="75">
        <v>540</v>
      </c>
      <c r="N15" s="70" t="s">
        <v>42</v>
      </c>
      <c r="O15" s="70" t="s">
        <v>42</v>
      </c>
      <c r="P15" s="70" t="s">
        <v>42</v>
      </c>
      <c r="Q15" s="70" t="s">
        <v>42</v>
      </c>
      <c r="R15" s="70" t="s">
        <v>42</v>
      </c>
      <c r="S15" s="70" t="s">
        <v>42</v>
      </c>
      <c r="T15" s="21"/>
      <c r="U15" s="15" t="s">
        <v>44</v>
      </c>
    </row>
    <row r="16" spans="1:25" s="15" customFormat="1" ht="14.25" customHeight="1">
      <c r="B16" s="2" t="s">
        <v>45</v>
      </c>
      <c r="D16" s="45"/>
      <c r="E16" s="75">
        <v>3546</v>
      </c>
      <c r="F16" s="75">
        <v>1832</v>
      </c>
      <c r="G16" s="75">
        <v>1714</v>
      </c>
      <c r="H16" s="75">
        <v>2370</v>
      </c>
      <c r="I16" s="75">
        <v>1243</v>
      </c>
      <c r="J16" s="75">
        <v>1127</v>
      </c>
      <c r="K16" s="75">
        <v>1176</v>
      </c>
      <c r="L16" s="75">
        <v>589</v>
      </c>
      <c r="M16" s="75">
        <v>587</v>
      </c>
      <c r="N16" s="70" t="s">
        <v>42</v>
      </c>
      <c r="O16" s="70" t="s">
        <v>42</v>
      </c>
      <c r="P16" s="70" t="s">
        <v>42</v>
      </c>
      <c r="Q16" s="70" t="s">
        <v>42</v>
      </c>
      <c r="R16" s="70" t="s">
        <v>42</v>
      </c>
      <c r="S16" s="70" t="s">
        <v>42</v>
      </c>
      <c r="T16" s="21"/>
      <c r="U16" s="15" t="s">
        <v>46</v>
      </c>
    </row>
    <row r="17" spans="1:25" s="15" customFormat="1" ht="15" customHeight="1">
      <c r="B17" s="2" t="s">
        <v>47</v>
      </c>
      <c r="D17" s="45"/>
      <c r="E17" s="75">
        <v>1100</v>
      </c>
      <c r="F17" s="75">
        <v>556</v>
      </c>
      <c r="G17" s="75">
        <v>544</v>
      </c>
      <c r="H17" s="70" t="s">
        <v>11</v>
      </c>
      <c r="I17" s="70" t="s">
        <v>11</v>
      </c>
      <c r="J17" s="70" t="s">
        <v>11</v>
      </c>
      <c r="K17" s="75">
        <v>1100</v>
      </c>
      <c r="L17" s="75">
        <v>556</v>
      </c>
      <c r="M17" s="75">
        <v>544</v>
      </c>
      <c r="N17" s="70" t="s">
        <v>42</v>
      </c>
      <c r="O17" s="70" t="s">
        <v>42</v>
      </c>
      <c r="P17" s="70" t="s">
        <v>42</v>
      </c>
      <c r="Q17" s="70" t="s">
        <v>42</v>
      </c>
      <c r="R17" s="70" t="s">
        <v>42</v>
      </c>
      <c r="S17" s="70" t="s">
        <v>42</v>
      </c>
      <c r="U17" s="4" t="s">
        <v>48</v>
      </c>
    </row>
    <row r="18" spans="1:25" s="15" customFormat="1" ht="15" customHeight="1">
      <c r="B18" s="2" t="s">
        <v>49</v>
      </c>
      <c r="D18" s="45"/>
      <c r="E18" s="76">
        <v>120</v>
      </c>
      <c r="F18" s="76">
        <v>59</v>
      </c>
      <c r="G18" s="76">
        <v>61</v>
      </c>
      <c r="H18" s="70" t="s">
        <v>11</v>
      </c>
      <c r="I18" s="70" t="s">
        <v>11</v>
      </c>
      <c r="J18" s="70" t="s">
        <v>11</v>
      </c>
      <c r="K18" s="76">
        <v>120</v>
      </c>
      <c r="L18" s="76">
        <v>59</v>
      </c>
      <c r="M18" s="76">
        <v>61</v>
      </c>
      <c r="N18" s="70" t="s">
        <v>42</v>
      </c>
      <c r="O18" s="70" t="s">
        <v>42</v>
      </c>
      <c r="P18" s="70" t="s">
        <v>42</v>
      </c>
      <c r="Q18" s="70" t="s">
        <v>42</v>
      </c>
      <c r="R18" s="70" t="s">
        <v>42</v>
      </c>
      <c r="S18" s="70" t="s">
        <v>42</v>
      </c>
      <c r="U18" s="4" t="s">
        <v>50</v>
      </c>
    </row>
    <row r="19" spans="1:25" s="15" customFormat="1" ht="16.5" customHeight="1">
      <c r="A19" s="15" t="s">
        <v>12</v>
      </c>
      <c r="D19" s="45"/>
      <c r="E19" s="75">
        <v>21882</v>
      </c>
      <c r="F19" s="75">
        <v>11234</v>
      </c>
      <c r="G19" s="75">
        <v>10648</v>
      </c>
      <c r="H19" s="75">
        <v>16777</v>
      </c>
      <c r="I19" s="75">
        <v>8629</v>
      </c>
      <c r="J19" s="75">
        <v>7878</v>
      </c>
      <c r="K19" s="75">
        <v>5105</v>
      </c>
      <c r="L19" s="75">
        <v>2605</v>
      </c>
      <c r="M19" s="75">
        <v>2500</v>
      </c>
      <c r="N19" s="70" t="s">
        <v>42</v>
      </c>
      <c r="O19" s="70" t="s">
        <v>42</v>
      </c>
      <c r="P19" s="70" t="s">
        <v>42</v>
      </c>
      <c r="Q19" s="70" t="s">
        <v>42</v>
      </c>
      <c r="R19" s="70" t="s">
        <v>42</v>
      </c>
      <c r="S19" s="70" t="s">
        <v>42</v>
      </c>
      <c r="T19" s="26" t="s">
        <v>13</v>
      </c>
      <c r="V19" s="3"/>
      <c r="W19" s="3"/>
    </row>
    <row r="20" spans="1:25" s="15" customFormat="1" ht="14.25" customHeight="1">
      <c r="B20" s="2" t="s">
        <v>51</v>
      </c>
      <c r="D20" s="45"/>
      <c r="E20" s="75">
        <v>3866</v>
      </c>
      <c r="F20" s="75">
        <v>2025</v>
      </c>
      <c r="G20" s="75">
        <v>1841</v>
      </c>
      <c r="H20" s="75">
        <v>2820</v>
      </c>
      <c r="I20" s="75">
        <v>1491</v>
      </c>
      <c r="J20" s="75">
        <v>1329</v>
      </c>
      <c r="K20" s="75">
        <v>1046</v>
      </c>
      <c r="L20" s="75">
        <v>534</v>
      </c>
      <c r="M20" s="75">
        <v>512</v>
      </c>
      <c r="N20" s="70" t="s">
        <v>42</v>
      </c>
      <c r="O20" s="70" t="s">
        <v>42</v>
      </c>
      <c r="P20" s="70" t="s">
        <v>42</v>
      </c>
      <c r="Q20" s="70" t="s">
        <v>42</v>
      </c>
      <c r="R20" s="70" t="s">
        <v>42</v>
      </c>
      <c r="S20" s="70" t="s">
        <v>42</v>
      </c>
      <c r="U20" s="4" t="s">
        <v>52</v>
      </c>
    </row>
    <row r="21" spans="1:25" s="1" customFormat="1" ht="14.25" customHeight="1">
      <c r="B21" s="2" t="s">
        <v>53</v>
      </c>
      <c r="D21" s="77"/>
      <c r="E21" s="75">
        <v>3732</v>
      </c>
      <c r="F21" s="75">
        <v>1961</v>
      </c>
      <c r="G21" s="75">
        <v>1771</v>
      </c>
      <c r="H21" s="75">
        <v>2827</v>
      </c>
      <c r="I21" s="75">
        <v>1493</v>
      </c>
      <c r="J21" s="75">
        <v>1064</v>
      </c>
      <c r="K21" s="75">
        <v>905</v>
      </c>
      <c r="L21" s="75">
        <v>468</v>
      </c>
      <c r="M21" s="75">
        <v>437</v>
      </c>
      <c r="N21" s="70" t="s">
        <v>42</v>
      </c>
      <c r="O21" s="70" t="s">
        <v>42</v>
      </c>
      <c r="P21" s="70" t="s">
        <v>42</v>
      </c>
      <c r="Q21" s="70" t="s">
        <v>42</v>
      </c>
      <c r="R21" s="70" t="s">
        <v>42</v>
      </c>
      <c r="S21" s="70" t="s">
        <v>42</v>
      </c>
      <c r="U21" s="4" t="s">
        <v>54</v>
      </c>
      <c r="Y21" s="1">
        <f>693+645</f>
        <v>1338</v>
      </c>
    </row>
    <row r="22" spans="1:25" s="1" customFormat="1" ht="14.25" customHeight="1">
      <c r="A22" s="15"/>
      <c r="B22" s="2" t="s">
        <v>55</v>
      </c>
      <c r="D22" s="77"/>
      <c r="E22" s="75">
        <v>3626</v>
      </c>
      <c r="F22" s="75">
        <v>1904</v>
      </c>
      <c r="G22" s="75">
        <v>1722</v>
      </c>
      <c r="H22" s="75">
        <v>2762</v>
      </c>
      <c r="I22" s="75">
        <v>1438</v>
      </c>
      <c r="J22" s="75">
        <v>1324</v>
      </c>
      <c r="K22" s="75">
        <v>864</v>
      </c>
      <c r="L22" s="75">
        <v>466</v>
      </c>
      <c r="M22" s="75">
        <v>398</v>
      </c>
      <c r="N22" s="70" t="s">
        <v>42</v>
      </c>
      <c r="O22" s="70" t="s">
        <v>42</v>
      </c>
      <c r="P22" s="70" t="s">
        <v>42</v>
      </c>
      <c r="Q22" s="70" t="s">
        <v>42</v>
      </c>
      <c r="R22" s="70" t="s">
        <v>42</v>
      </c>
      <c r="S22" s="70" t="s">
        <v>42</v>
      </c>
      <c r="U22" s="4" t="s">
        <v>56</v>
      </c>
    </row>
    <row r="23" spans="1:25" s="1" customFormat="1" ht="14.25" customHeight="1">
      <c r="B23" s="2" t="s">
        <v>57</v>
      </c>
      <c r="D23" s="77"/>
      <c r="E23" s="75">
        <v>3625</v>
      </c>
      <c r="F23" s="75">
        <v>1829</v>
      </c>
      <c r="G23" s="75">
        <v>1796</v>
      </c>
      <c r="H23" s="75">
        <v>2797</v>
      </c>
      <c r="I23" s="75">
        <v>1410</v>
      </c>
      <c r="J23" s="75">
        <v>1387</v>
      </c>
      <c r="K23" s="75">
        <v>828</v>
      </c>
      <c r="L23" s="75">
        <v>419</v>
      </c>
      <c r="M23" s="75">
        <v>409</v>
      </c>
      <c r="N23" s="70" t="s">
        <v>42</v>
      </c>
      <c r="O23" s="70" t="s">
        <v>42</v>
      </c>
      <c r="P23" s="70" t="s">
        <v>42</v>
      </c>
      <c r="Q23" s="70" t="s">
        <v>42</v>
      </c>
      <c r="R23" s="70" t="s">
        <v>42</v>
      </c>
      <c r="S23" s="70" t="s">
        <v>42</v>
      </c>
      <c r="U23" s="4" t="s">
        <v>58</v>
      </c>
    </row>
    <row r="24" spans="1:25" s="1" customFormat="1" ht="14.25" customHeight="1">
      <c r="B24" s="2" t="s">
        <v>59</v>
      </c>
      <c r="D24" s="77"/>
      <c r="E24" s="75">
        <v>3457</v>
      </c>
      <c r="F24" s="75">
        <v>1741</v>
      </c>
      <c r="G24" s="75">
        <v>1716</v>
      </c>
      <c r="H24" s="75">
        <v>2741</v>
      </c>
      <c r="I24" s="75">
        <v>1370</v>
      </c>
      <c r="J24" s="75">
        <v>1371</v>
      </c>
      <c r="K24" s="75">
        <v>716</v>
      </c>
      <c r="L24" s="75">
        <v>371</v>
      </c>
      <c r="M24" s="75">
        <v>345</v>
      </c>
      <c r="N24" s="70" t="s">
        <v>42</v>
      </c>
      <c r="O24" s="70" t="s">
        <v>42</v>
      </c>
      <c r="P24" s="70" t="s">
        <v>42</v>
      </c>
      <c r="Q24" s="70" t="s">
        <v>42</v>
      </c>
      <c r="R24" s="70" t="s">
        <v>42</v>
      </c>
      <c r="S24" s="70" t="s">
        <v>42</v>
      </c>
      <c r="U24" s="4" t="s">
        <v>60</v>
      </c>
    </row>
    <row r="25" spans="1:25" s="1" customFormat="1" ht="14.25" customHeight="1">
      <c r="B25" s="2" t="s">
        <v>61</v>
      </c>
      <c r="D25" s="77"/>
      <c r="E25" s="75">
        <v>3576</v>
      </c>
      <c r="F25" s="75">
        <v>1774</v>
      </c>
      <c r="G25" s="75">
        <v>1802</v>
      </c>
      <c r="H25" s="75">
        <v>2830</v>
      </c>
      <c r="I25" s="75">
        <v>1427</v>
      </c>
      <c r="J25" s="75">
        <v>1403</v>
      </c>
      <c r="K25" s="75">
        <v>746</v>
      </c>
      <c r="L25" s="75">
        <v>347</v>
      </c>
      <c r="M25" s="75">
        <v>399</v>
      </c>
      <c r="N25" s="70" t="s">
        <v>42</v>
      </c>
      <c r="O25" s="70" t="s">
        <v>42</v>
      </c>
      <c r="P25" s="70" t="s">
        <v>42</v>
      </c>
      <c r="Q25" s="70" t="s">
        <v>42</v>
      </c>
      <c r="R25" s="70" t="s">
        <v>42</v>
      </c>
      <c r="S25" s="70" t="s">
        <v>42</v>
      </c>
      <c r="U25" s="4" t="s">
        <v>62</v>
      </c>
    </row>
    <row r="26" spans="1:25" s="1" customFormat="1" ht="17.25" customHeight="1">
      <c r="A26" s="15" t="s">
        <v>63</v>
      </c>
      <c r="B26" s="15"/>
      <c r="D26" s="77"/>
      <c r="E26" s="75">
        <v>11061</v>
      </c>
      <c r="F26" s="75">
        <v>5428</v>
      </c>
      <c r="G26" s="75">
        <v>5633</v>
      </c>
      <c r="H26" s="75">
        <v>9814</v>
      </c>
      <c r="I26" s="75">
        <v>4701</v>
      </c>
      <c r="J26" s="75">
        <v>5113</v>
      </c>
      <c r="K26" s="75">
        <v>1247</v>
      </c>
      <c r="L26" s="75">
        <v>727</v>
      </c>
      <c r="M26" s="75">
        <v>520</v>
      </c>
      <c r="N26" s="70" t="s">
        <v>42</v>
      </c>
      <c r="O26" s="70" t="s">
        <v>42</v>
      </c>
      <c r="P26" s="70" t="s">
        <v>42</v>
      </c>
      <c r="Q26" s="70" t="s">
        <v>42</v>
      </c>
      <c r="R26" s="70" t="s">
        <v>42</v>
      </c>
      <c r="S26" s="70" t="s">
        <v>42</v>
      </c>
      <c r="T26" s="26" t="s">
        <v>14</v>
      </c>
      <c r="U26" s="3"/>
      <c r="V26" s="3"/>
    </row>
    <row r="27" spans="1:25" s="1" customFormat="1" ht="15" customHeight="1">
      <c r="B27" s="2" t="s">
        <v>64</v>
      </c>
      <c r="D27" s="77"/>
      <c r="E27" s="75">
        <v>3220</v>
      </c>
      <c r="F27" s="75">
        <v>1577</v>
      </c>
      <c r="G27" s="75">
        <v>1643</v>
      </c>
      <c r="H27" s="75">
        <v>2887</v>
      </c>
      <c r="I27" s="75">
        <v>1366</v>
      </c>
      <c r="J27" s="75">
        <v>1521</v>
      </c>
      <c r="K27" s="75">
        <v>333</v>
      </c>
      <c r="L27" s="75">
        <v>211</v>
      </c>
      <c r="M27" s="75">
        <v>122</v>
      </c>
      <c r="N27" s="70" t="s">
        <v>42</v>
      </c>
      <c r="O27" s="70" t="s">
        <v>42</v>
      </c>
      <c r="P27" s="70" t="s">
        <v>42</v>
      </c>
      <c r="Q27" s="70" t="s">
        <v>42</v>
      </c>
      <c r="R27" s="70" t="s">
        <v>42</v>
      </c>
      <c r="S27" s="70" t="s">
        <v>42</v>
      </c>
      <c r="U27" s="4" t="s">
        <v>65</v>
      </c>
    </row>
    <row r="28" spans="1:25" s="1" customFormat="1" ht="15" customHeight="1">
      <c r="B28" s="2" t="s">
        <v>66</v>
      </c>
      <c r="D28" s="77"/>
      <c r="E28" s="75">
        <v>3609</v>
      </c>
      <c r="F28" s="75">
        <v>1808</v>
      </c>
      <c r="G28" s="75">
        <v>1801</v>
      </c>
      <c r="H28" s="75">
        <v>3132</v>
      </c>
      <c r="I28" s="75">
        <v>1533</v>
      </c>
      <c r="J28" s="75">
        <v>1599</v>
      </c>
      <c r="K28" s="75">
        <v>477</v>
      </c>
      <c r="L28" s="75">
        <v>275</v>
      </c>
      <c r="M28" s="75">
        <v>202</v>
      </c>
      <c r="N28" s="70" t="s">
        <v>42</v>
      </c>
      <c r="O28" s="70" t="s">
        <v>42</v>
      </c>
      <c r="P28" s="70" t="s">
        <v>42</v>
      </c>
      <c r="Q28" s="70" t="s">
        <v>42</v>
      </c>
      <c r="R28" s="70" t="s">
        <v>42</v>
      </c>
      <c r="S28" s="70" t="s">
        <v>42</v>
      </c>
      <c r="U28" s="4" t="s">
        <v>67</v>
      </c>
    </row>
    <row r="29" spans="1:25" s="1" customFormat="1" ht="15" customHeight="1">
      <c r="B29" s="2" t="s">
        <v>68</v>
      </c>
      <c r="D29" s="77"/>
      <c r="E29" s="75">
        <v>4232</v>
      </c>
      <c r="F29" s="75">
        <v>2043</v>
      </c>
      <c r="G29" s="75">
        <v>2189</v>
      </c>
      <c r="H29" s="75">
        <v>3795</v>
      </c>
      <c r="I29" s="75">
        <v>1802</v>
      </c>
      <c r="J29" s="75">
        <v>1993</v>
      </c>
      <c r="K29" s="75">
        <v>437</v>
      </c>
      <c r="L29" s="75">
        <v>241</v>
      </c>
      <c r="M29" s="75">
        <v>196</v>
      </c>
      <c r="N29" s="70" t="s">
        <v>42</v>
      </c>
      <c r="O29" s="70" t="s">
        <v>42</v>
      </c>
      <c r="P29" s="70" t="s">
        <v>42</v>
      </c>
      <c r="Q29" s="70" t="s">
        <v>42</v>
      </c>
      <c r="R29" s="70" t="s">
        <v>42</v>
      </c>
      <c r="S29" s="70" t="s">
        <v>42</v>
      </c>
      <c r="U29" s="4" t="s">
        <v>69</v>
      </c>
    </row>
    <row r="30" spans="1:25" s="1" customFormat="1" ht="16.5" customHeight="1">
      <c r="A30" s="15" t="s">
        <v>70</v>
      </c>
      <c r="B30" s="15"/>
      <c r="D30" s="77"/>
      <c r="E30" s="75">
        <v>8175</v>
      </c>
      <c r="F30" s="75">
        <v>3350</v>
      </c>
      <c r="G30" s="75">
        <v>4825</v>
      </c>
      <c r="H30" s="75">
        <v>7607</v>
      </c>
      <c r="I30" s="75">
        <v>3006</v>
      </c>
      <c r="J30" s="75">
        <v>4601</v>
      </c>
      <c r="K30" s="75">
        <v>568</v>
      </c>
      <c r="L30" s="75">
        <v>344</v>
      </c>
      <c r="M30" s="75">
        <v>224</v>
      </c>
      <c r="N30" s="70" t="s">
        <v>42</v>
      </c>
      <c r="O30" s="70" t="s">
        <v>42</v>
      </c>
      <c r="P30" s="70" t="s">
        <v>42</v>
      </c>
      <c r="Q30" s="70" t="s">
        <v>42</v>
      </c>
      <c r="R30" s="70" t="s">
        <v>42</v>
      </c>
      <c r="S30" s="70" t="s">
        <v>42</v>
      </c>
      <c r="T30" s="26" t="s">
        <v>31</v>
      </c>
      <c r="U30" s="3"/>
      <c r="V30" s="3"/>
    </row>
    <row r="31" spans="1:25" s="32" customFormat="1" ht="15" customHeight="1">
      <c r="B31" s="31" t="s">
        <v>71</v>
      </c>
      <c r="D31" s="33"/>
      <c r="E31" s="75">
        <v>2854</v>
      </c>
      <c r="F31" s="75">
        <v>1208</v>
      </c>
      <c r="G31" s="75">
        <v>1646</v>
      </c>
      <c r="H31" s="75">
        <v>2649</v>
      </c>
      <c r="I31" s="75">
        <v>1089</v>
      </c>
      <c r="J31" s="75">
        <v>1560</v>
      </c>
      <c r="K31" s="75">
        <v>205</v>
      </c>
      <c r="L31" s="75">
        <v>119</v>
      </c>
      <c r="M31" s="75">
        <v>86</v>
      </c>
      <c r="N31" s="70" t="s">
        <v>42</v>
      </c>
      <c r="O31" s="70" t="s">
        <v>42</v>
      </c>
      <c r="P31" s="70" t="s">
        <v>42</v>
      </c>
      <c r="Q31" s="70" t="s">
        <v>42</v>
      </c>
      <c r="R31" s="70" t="s">
        <v>42</v>
      </c>
      <c r="S31" s="70" t="s">
        <v>42</v>
      </c>
      <c r="U31" s="78" t="s">
        <v>72</v>
      </c>
    </row>
    <row r="32" spans="1:25" s="32" customFormat="1" ht="15" customHeight="1">
      <c r="B32" s="31" t="s">
        <v>73</v>
      </c>
      <c r="D32" s="33"/>
      <c r="E32" s="75">
        <v>2671</v>
      </c>
      <c r="F32" s="75">
        <v>1090</v>
      </c>
      <c r="G32" s="75">
        <v>1581</v>
      </c>
      <c r="H32" s="75">
        <v>2501</v>
      </c>
      <c r="I32" s="75">
        <v>982</v>
      </c>
      <c r="J32" s="75">
        <v>1519</v>
      </c>
      <c r="K32" s="75">
        <v>170</v>
      </c>
      <c r="L32" s="75">
        <v>108</v>
      </c>
      <c r="M32" s="75">
        <v>62</v>
      </c>
      <c r="N32" s="70" t="s">
        <v>42</v>
      </c>
      <c r="O32" s="70" t="s">
        <v>42</v>
      </c>
      <c r="P32" s="70" t="s">
        <v>42</v>
      </c>
      <c r="Q32" s="70" t="s">
        <v>42</v>
      </c>
      <c r="R32" s="70" t="s">
        <v>42</v>
      </c>
      <c r="S32" s="70" t="s">
        <v>42</v>
      </c>
      <c r="U32" s="78" t="s">
        <v>74</v>
      </c>
    </row>
    <row r="33" spans="1:21" s="32" customFormat="1" ht="15" customHeight="1">
      <c r="B33" s="79" t="s">
        <v>75</v>
      </c>
      <c r="D33" s="33"/>
      <c r="E33" s="75">
        <v>2650</v>
      </c>
      <c r="F33" s="75">
        <v>1052</v>
      </c>
      <c r="G33" s="75">
        <v>1598</v>
      </c>
      <c r="H33" s="75">
        <v>2457</v>
      </c>
      <c r="I33" s="75">
        <v>935</v>
      </c>
      <c r="J33" s="75">
        <v>1522</v>
      </c>
      <c r="K33" s="75">
        <v>193</v>
      </c>
      <c r="L33" s="75">
        <v>117</v>
      </c>
      <c r="M33" s="75">
        <v>76</v>
      </c>
      <c r="N33" s="70" t="s">
        <v>42</v>
      </c>
      <c r="O33" s="70" t="s">
        <v>42</v>
      </c>
      <c r="P33" s="70" t="s">
        <v>42</v>
      </c>
      <c r="Q33" s="70" t="s">
        <v>42</v>
      </c>
      <c r="R33" s="70" t="s">
        <v>42</v>
      </c>
      <c r="S33" s="70" t="s">
        <v>42</v>
      </c>
      <c r="U33" s="78" t="s">
        <v>76</v>
      </c>
    </row>
    <row r="34" spans="1:21" s="1" customFormat="1" ht="3" customHeight="1">
      <c r="A34" s="13"/>
      <c r="B34" s="13"/>
      <c r="C34" s="13"/>
      <c r="D34" s="13"/>
      <c r="E34" s="28"/>
      <c r="F34" s="27"/>
      <c r="G34" s="27"/>
      <c r="H34" s="28"/>
      <c r="I34" s="28"/>
      <c r="J34" s="27"/>
      <c r="K34" s="28"/>
      <c r="L34" s="28"/>
      <c r="M34" s="27"/>
      <c r="N34" s="28"/>
      <c r="O34" s="28"/>
      <c r="P34" s="27"/>
      <c r="Q34" s="28"/>
      <c r="R34" s="28"/>
      <c r="S34" s="27"/>
      <c r="T34" s="13"/>
      <c r="U34" s="13"/>
    </row>
    <row r="35" spans="1:21" s="1" customFormat="1" ht="3" customHeight="1"/>
    <row r="36" spans="1:21" s="4" customFormat="1" ht="12.75" customHeight="1">
      <c r="A36" s="15"/>
      <c r="C36" s="15"/>
      <c r="D36" s="15"/>
      <c r="E36" s="15"/>
      <c r="F36" s="15"/>
      <c r="G36" s="15"/>
      <c r="N36" s="15"/>
      <c r="O36" s="15"/>
    </row>
    <row r="37" spans="1:21" s="18" customFormat="1" ht="18.75">
      <c r="A37" s="19"/>
      <c r="B37" s="29" t="s">
        <v>26</v>
      </c>
      <c r="C37" s="15" t="s">
        <v>27</v>
      </c>
      <c r="D37" s="15"/>
      <c r="E37" s="15"/>
      <c r="F37" s="15"/>
      <c r="G37" s="30"/>
      <c r="H37" s="30"/>
      <c r="I37" s="30"/>
      <c r="L37" s="29" t="s">
        <v>3</v>
      </c>
      <c r="M37" s="15" t="s">
        <v>28</v>
      </c>
    </row>
    <row r="38" spans="1:21" s="18" customFormat="1" ht="18.75">
      <c r="B38" s="15"/>
      <c r="C38" s="15" t="s">
        <v>29</v>
      </c>
      <c r="D38" s="15"/>
      <c r="E38" s="15"/>
      <c r="F38" s="15"/>
      <c r="G38" s="30"/>
      <c r="H38" s="30"/>
      <c r="I38" s="30"/>
      <c r="L38" s="15"/>
      <c r="M38" s="15" t="s">
        <v>30</v>
      </c>
    </row>
    <row r="39" spans="1:21" s="4" customFormat="1" ht="18.75">
      <c r="B39" s="80"/>
      <c r="D39" s="19"/>
      <c r="E39" s="19"/>
      <c r="F39" s="19"/>
      <c r="G39" s="18"/>
    </row>
    <row r="40" spans="1:21" s="1" customFormat="1">
      <c r="B40" s="80"/>
      <c r="C40" s="4"/>
      <c r="D40" s="18"/>
      <c r="E40" s="18"/>
      <c r="F40" s="18"/>
      <c r="G40" s="5"/>
      <c r="K40" s="4"/>
    </row>
    <row r="41" spans="1:21" s="1" customFormat="1">
      <c r="B41" s="4"/>
      <c r="C41" s="4"/>
      <c r="D41" s="18"/>
      <c r="E41" s="18"/>
      <c r="F41" s="18"/>
      <c r="G41" s="18"/>
      <c r="H41" s="18"/>
      <c r="K41" s="4"/>
      <c r="L41" s="18"/>
    </row>
    <row r="42" spans="1:21" s="1" customFormat="1">
      <c r="B42" s="4"/>
      <c r="C42" s="4"/>
      <c r="D42" s="18"/>
      <c r="E42" s="18"/>
    </row>
    <row r="43" spans="1:21" s="1" customFormat="1">
      <c r="B43" s="4"/>
      <c r="C43" s="4"/>
      <c r="D43" s="18"/>
      <c r="E43" s="18"/>
      <c r="F43" s="81"/>
      <c r="H43" s="82"/>
      <c r="I43" s="82"/>
    </row>
    <row r="44" spans="1:21" s="1" customFormat="1">
      <c r="B44" s="4"/>
      <c r="C44" s="4"/>
      <c r="D44" s="18"/>
      <c r="E44" s="18"/>
      <c r="F44" s="81"/>
      <c r="G44" s="81"/>
      <c r="H44" s="82"/>
      <c r="I44" s="82"/>
      <c r="J44" s="82"/>
    </row>
    <row r="45" spans="1:21" s="1" customFormat="1"/>
    <row r="46" spans="1:21" s="1" customFormat="1"/>
    <row r="47" spans="1:21" s="1" customFormat="1">
      <c r="M47" s="83"/>
      <c r="N47" s="83"/>
      <c r="O47" s="83"/>
    </row>
    <row r="48" spans="1:21" s="1" customFormat="1">
      <c r="A48" s="67" t="s">
        <v>9</v>
      </c>
      <c r="B48" s="67"/>
      <c r="C48" s="67"/>
      <c r="D48" s="68"/>
      <c r="E48" s="81"/>
      <c r="M48" s="84"/>
      <c r="N48" s="84"/>
      <c r="O48" s="84"/>
    </row>
    <row r="49" spans="1:13" s="1" customFormat="1">
      <c r="A49" s="73" t="s">
        <v>32</v>
      </c>
      <c r="B49" s="60"/>
      <c r="C49" s="60"/>
      <c r="D49" s="59"/>
      <c r="E49" s="81"/>
    </row>
    <row r="50" spans="1:13" s="88" customFormat="1">
      <c r="A50" s="73"/>
      <c r="B50" s="73" t="s">
        <v>32</v>
      </c>
      <c r="C50" s="85"/>
      <c r="D50" s="86">
        <v>1</v>
      </c>
      <c r="E50" s="83">
        <v>5230</v>
      </c>
      <c r="F50" s="83">
        <v>2711</v>
      </c>
      <c r="G50" s="83">
        <v>2519</v>
      </c>
      <c r="H50" s="87">
        <v>2472</v>
      </c>
      <c r="I50" s="87">
        <v>1292</v>
      </c>
      <c r="J50" s="87">
        <v>1180</v>
      </c>
      <c r="K50" s="88">
        <v>2758</v>
      </c>
      <c r="L50" s="88">
        <v>1419</v>
      </c>
      <c r="M50" s="88">
        <v>1339</v>
      </c>
    </row>
    <row r="51" spans="1:13" s="93" customFormat="1">
      <c r="A51" s="89"/>
      <c r="B51" s="90"/>
      <c r="C51" s="89"/>
      <c r="D51" s="91">
        <v>2</v>
      </c>
      <c r="E51" s="84">
        <v>2910</v>
      </c>
      <c r="F51" s="84">
        <v>1515</v>
      </c>
      <c r="G51" s="84">
        <v>1395</v>
      </c>
      <c r="H51" s="92">
        <v>2197</v>
      </c>
      <c r="I51" s="92">
        <v>1163</v>
      </c>
      <c r="J51" s="92">
        <v>1034</v>
      </c>
      <c r="K51" s="93">
        <v>713</v>
      </c>
      <c r="L51" s="93">
        <v>352</v>
      </c>
      <c r="M51" s="93">
        <v>361</v>
      </c>
    </row>
    <row r="52" spans="1:13" s="1" customFormat="1">
      <c r="A52" s="15"/>
      <c r="B52" s="2"/>
      <c r="C52" s="15"/>
      <c r="D52" s="91">
        <v>35</v>
      </c>
      <c r="E52" s="81">
        <v>0</v>
      </c>
      <c r="F52" s="81">
        <v>0</v>
      </c>
      <c r="G52" s="81">
        <v>0</v>
      </c>
      <c r="H52" s="82">
        <v>0</v>
      </c>
      <c r="I52" s="82">
        <v>0</v>
      </c>
      <c r="J52" s="82">
        <v>0</v>
      </c>
      <c r="K52" s="1">
        <v>0</v>
      </c>
      <c r="L52" s="1">
        <v>0</v>
      </c>
      <c r="M52" s="1">
        <v>0</v>
      </c>
    </row>
    <row r="53" spans="1:13" s="97" customFormat="1">
      <c r="A53" s="94"/>
      <c r="B53" s="73" t="s">
        <v>32</v>
      </c>
      <c r="C53" s="94"/>
      <c r="D53" s="95"/>
      <c r="E53" s="96">
        <f>SUM(E50:E52)</f>
        <v>8140</v>
      </c>
      <c r="F53" s="96">
        <f t="shared" ref="F53:M53" si="0">SUM(F50:F52)</f>
        <v>4226</v>
      </c>
      <c r="G53" s="96">
        <f t="shared" si="0"/>
        <v>3914</v>
      </c>
      <c r="H53" s="96">
        <f t="shared" si="0"/>
        <v>4669</v>
      </c>
      <c r="I53" s="96">
        <f t="shared" si="0"/>
        <v>2455</v>
      </c>
      <c r="J53" s="96">
        <f t="shared" si="0"/>
        <v>2214</v>
      </c>
      <c r="K53" s="96">
        <f t="shared" si="0"/>
        <v>3471</v>
      </c>
      <c r="L53" s="96">
        <f t="shared" si="0"/>
        <v>1771</v>
      </c>
      <c r="M53" s="96">
        <f t="shared" si="0"/>
        <v>1700</v>
      </c>
    </row>
    <row r="54" spans="1:13" s="88" customFormat="1">
      <c r="A54" s="85"/>
      <c r="B54" s="98" t="s">
        <v>43</v>
      </c>
      <c r="C54" s="85"/>
      <c r="D54" s="86">
        <v>1</v>
      </c>
      <c r="E54" s="83">
        <v>2120</v>
      </c>
      <c r="F54" s="83">
        <v>1097</v>
      </c>
      <c r="G54" s="83">
        <v>1023</v>
      </c>
      <c r="H54" s="87">
        <v>1258</v>
      </c>
      <c r="I54" s="87">
        <v>644</v>
      </c>
      <c r="J54" s="87">
        <v>614</v>
      </c>
      <c r="K54" s="88">
        <v>862</v>
      </c>
      <c r="L54" s="88">
        <v>453</v>
      </c>
      <c r="M54" s="88">
        <v>409</v>
      </c>
    </row>
    <row r="55" spans="1:13" s="93" customFormat="1">
      <c r="A55" s="89"/>
      <c r="B55" s="90"/>
      <c r="C55" s="89"/>
      <c r="D55" s="91">
        <v>2</v>
      </c>
      <c r="E55" s="84">
        <v>1226</v>
      </c>
      <c r="F55" s="84">
        <v>631</v>
      </c>
      <c r="G55" s="84">
        <v>595</v>
      </c>
      <c r="H55" s="92">
        <v>1028</v>
      </c>
      <c r="I55" s="92">
        <v>533</v>
      </c>
      <c r="J55" s="92">
        <v>495</v>
      </c>
      <c r="K55" s="93">
        <v>198</v>
      </c>
      <c r="L55" s="93">
        <v>98</v>
      </c>
      <c r="M55" s="93">
        <v>100</v>
      </c>
    </row>
    <row r="56" spans="1:13" s="1" customFormat="1">
      <c r="A56" s="15"/>
      <c r="B56" s="2"/>
      <c r="C56" s="15"/>
      <c r="D56" s="91">
        <v>35</v>
      </c>
      <c r="E56" s="81">
        <v>0</v>
      </c>
      <c r="F56" s="81">
        <v>0</v>
      </c>
      <c r="G56" s="81">
        <v>0</v>
      </c>
      <c r="H56" s="82">
        <v>0</v>
      </c>
      <c r="I56" s="82">
        <v>0</v>
      </c>
      <c r="J56" s="82">
        <v>0</v>
      </c>
      <c r="K56" s="1">
        <v>0</v>
      </c>
      <c r="L56" s="1">
        <v>0</v>
      </c>
      <c r="M56" s="1">
        <v>0</v>
      </c>
    </row>
    <row r="57" spans="1:13" s="97" customFormat="1">
      <c r="A57" s="94"/>
      <c r="B57" s="98" t="s">
        <v>43</v>
      </c>
      <c r="C57" s="94"/>
      <c r="D57" s="95"/>
      <c r="E57" s="96">
        <f>SUM(E54:E56)</f>
        <v>3346</v>
      </c>
      <c r="F57" s="96">
        <f t="shared" ref="F57:M57" si="1">SUM(F54:F56)</f>
        <v>1728</v>
      </c>
      <c r="G57" s="96">
        <f t="shared" si="1"/>
        <v>1618</v>
      </c>
      <c r="H57" s="96">
        <f t="shared" si="1"/>
        <v>2286</v>
      </c>
      <c r="I57" s="96">
        <f t="shared" si="1"/>
        <v>1177</v>
      </c>
      <c r="J57" s="96">
        <f t="shared" si="1"/>
        <v>1109</v>
      </c>
      <c r="K57" s="96">
        <f t="shared" si="1"/>
        <v>1060</v>
      </c>
      <c r="L57" s="96">
        <f t="shared" si="1"/>
        <v>551</v>
      </c>
      <c r="M57" s="96">
        <f t="shared" si="1"/>
        <v>509</v>
      </c>
    </row>
    <row r="58" spans="1:13" s="88" customFormat="1">
      <c r="A58" s="85"/>
      <c r="B58" s="98" t="s">
        <v>45</v>
      </c>
      <c r="C58" s="85"/>
      <c r="D58" s="86">
        <v>1</v>
      </c>
      <c r="E58" s="83">
        <v>2144</v>
      </c>
      <c r="F58" s="83">
        <v>1119</v>
      </c>
      <c r="G58" s="83">
        <v>1025</v>
      </c>
      <c r="H58" s="87">
        <v>1214</v>
      </c>
      <c r="I58" s="87">
        <v>648</v>
      </c>
      <c r="J58" s="87">
        <v>566</v>
      </c>
      <c r="K58" s="88">
        <v>930</v>
      </c>
      <c r="L58" s="88">
        <v>471</v>
      </c>
      <c r="M58" s="88">
        <v>459</v>
      </c>
    </row>
    <row r="59" spans="1:13" s="93" customFormat="1">
      <c r="A59" s="89"/>
      <c r="B59" s="90"/>
      <c r="C59" s="89"/>
      <c r="D59" s="91">
        <v>2</v>
      </c>
      <c r="E59" s="84">
        <v>1423</v>
      </c>
      <c r="F59" s="84">
        <v>757</v>
      </c>
      <c r="G59" s="84">
        <v>666</v>
      </c>
      <c r="H59" s="92">
        <v>1169</v>
      </c>
      <c r="I59" s="92">
        <v>630</v>
      </c>
      <c r="J59" s="92">
        <v>539</v>
      </c>
      <c r="K59" s="93">
        <v>254</v>
      </c>
      <c r="L59" s="93">
        <v>127</v>
      </c>
      <c r="M59" s="93">
        <v>127</v>
      </c>
    </row>
    <row r="60" spans="1:13" s="32" customFormat="1">
      <c r="A60" s="79"/>
      <c r="B60" s="31"/>
      <c r="C60" s="79"/>
      <c r="D60" s="91">
        <v>35</v>
      </c>
      <c r="E60" s="81">
        <v>0</v>
      </c>
      <c r="F60" s="81">
        <v>0</v>
      </c>
      <c r="G60" s="81">
        <v>0</v>
      </c>
      <c r="H60" s="82">
        <v>0</v>
      </c>
      <c r="I60" s="82">
        <v>0</v>
      </c>
      <c r="J60" s="82">
        <v>0</v>
      </c>
      <c r="K60" s="1">
        <v>0</v>
      </c>
      <c r="L60" s="1">
        <v>0</v>
      </c>
      <c r="M60" s="1">
        <v>0</v>
      </c>
    </row>
    <row r="61" spans="1:13" s="97" customFormat="1">
      <c r="A61" s="94"/>
      <c r="B61" s="98" t="s">
        <v>45</v>
      </c>
      <c r="C61" s="94"/>
      <c r="D61" s="95"/>
      <c r="E61" s="96">
        <f>SUM(E58:E60)</f>
        <v>3567</v>
      </c>
      <c r="F61" s="96">
        <f t="shared" ref="F61:M61" si="2">SUM(F58:F60)</f>
        <v>1876</v>
      </c>
      <c r="G61" s="96">
        <f t="shared" si="2"/>
        <v>1691</v>
      </c>
      <c r="H61" s="96">
        <f t="shared" si="2"/>
        <v>2383</v>
      </c>
      <c r="I61" s="96">
        <f t="shared" si="2"/>
        <v>1278</v>
      </c>
      <c r="J61" s="96">
        <f t="shared" si="2"/>
        <v>1105</v>
      </c>
      <c r="K61" s="96">
        <f t="shared" si="2"/>
        <v>1184</v>
      </c>
      <c r="L61" s="96">
        <f t="shared" si="2"/>
        <v>598</v>
      </c>
      <c r="M61" s="96">
        <f t="shared" si="2"/>
        <v>586</v>
      </c>
    </row>
    <row r="62" spans="1:13" s="88" customFormat="1">
      <c r="A62" s="85"/>
      <c r="B62" s="98" t="s">
        <v>47</v>
      </c>
      <c r="C62" s="85"/>
      <c r="D62" s="86">
        <v>1</v>
      </c>
      <c r="E62" s="83">
        <v>846</v>
      </c>
      <c r="F62" s="83">
        <v>436</v>
      </c>
      <c r="G62" s="83">
        <v>410</v>
      </c>
      <c r="H62" s="87">
        <v>0</v>
      </c>
      <c r="I62" s="87">
        <v>0</v>
      </c>
      <c r="J62" s="87">
        <v>0</v>
      </c>
      <c r="K62" s="88">
        <v>846</v>
      </c>
      <c r="L62" s="88">
        <v>436</v>
      </c>
      <c r="M62" s="88">
        <v>410</v>
      </c>
    </row>
    <row r="63" spans="1:13" s="93" customFormat="1">
      <c r="A63" s="89"/>
      <c r="B63" s="90"/>
      <c r="C63" s="89"/>
      <c r="D63" s="91">
        <v>2</v>
      </c>
      <c r="E63" s="84">
        <v>261</v>
      </c>
      <c r="F63" s="84">
        <v>127</v>
      </c>
      <c r="G63" s="84">
        <v>134</v>
      </c>
      <c r="H63" s="92">
        <v>0</v>
      </c>
      <c r="I63" s="92">
        <v>0</v>
      </c>
      <c r="J63" s="92">
        <v>0</v>
      </c>
      <c r="K63" s="84">
        <v>261</v>
      </c>
      <c r="L63" s="84">
        <v>127</v>
      </c>
      <c r="M63" s="84">
        <v>134</v>
      </c>
    </row>
    <row r="64" spans="1:13" s="32" customFormat="1">
      <c r="A64" s="79"/>
      <c r="B64" s="31"/>
      <c r="C64" s="79"/>
      <c r="D64" s="91">
        <v>35</v>
      </c>
      <c r="E64" s="81">
        <v>0</v>
      </c>
      <c r="F64" s="81">
        <v>0</v>
      </c>
      <c r="G64" s="81">
        <v>0</v>
      </c>
      <c r="H64" s="82">
        <v>0</v>
      </c>
      <c r="I64" s="82">
        <v>0</v>
      </c>
      <c r="J64" s="82">
        <v>0</v>
      </c>
      <c r="K64" s="1">
        <v>0</v>
      </c>
      <c r="L64" s="1">
        <v>0</v>
      </c>
      <c r="M64" s="1">
        <v>0</v>
      </c>
    </row>
    <row r="65" spans="1:13" s="97" customFormat="1">
      <c r="A65" s="94"/>
      <c r="B65" s="98" t="s">
        <v>47</v>
      </c>
      <c r="C65" s="94"/>
      <c r="D65" s="95"/>
      <c r="E65" s="96">
        <f>SUM(E62:E64)</f>
        <v>1107</v>
      </c>
      <c r="F65" s="96">
        <f t="shared" ref="F65:M65" si="3">SUM(F62:F64)</f>
        <v>563</v>
      </c>
      <c r="G65" s="96">
        <f t="shared" si="3"/>
        <v>544</v>
      </c>
      <c r="H65" s="96">
        <f t="shared" si="3"/>
        <v>0</v>
      </c>
      <c r="I65" s="96">
        <f t="shared" si="3"/>
        <v>0</v>
      </c>
      <c r="J65" s="96">
        <f t="shared" si="3"/>
        <v>0</v>
      </c>
      <c r="K65" s="96">
        <f t="shared" si="3"/>
        <v>1107</v>
      </c>
      <c r="L65" s="96">
        <f t="shared" si="3"/>
        <v>563</v>
      </c>
      <c r="M65" s="96">
        <f t="shared" si="3"/>
        <v>544</v>
      </c>
    </row>
    <row r="66" spans="1:13" s="88" customFormat="1">
      <c r="A66" s="85"/>
      <c r="B66" s="98" t="s">
        <v>49</v>
      </c>
      <c r="C66" s="85"/>
      <c r="D66" s="86">
        <v>1</v>
      </c>
      <c r="E66" s="83">
        <v>120</v>
      </c>
      <c r="F66" s="83">
        <v>59</v>
      </c>
      <c r="G66" s="83">
        <v>61</v>
      </c>
      <c r="H66" s="87">
        <v>0</v>
      </c>
      <c r="I66" s="87">
        <v>0</v>
      </c>
      <c r="J66" s="87">
        <v>0</v>
      </c>
      <c r="K66" s="88">
        <v>120</v>
      </c>
      <c r="L66" s="88">
        <v>59</v>
      </c>
      <c r="M66" s="88">
        <v>61</v>
      </c>
    </row>
    <row r="67" spans="1:13" s="93" customFormat="1">
      <c r="A67" s="89"/>
      <c r="B67" s="90"/>
      <c r="C67" s="89"/>
      <c r="D67" s="91">
        <v>2</v>
      </c>
      <c r="E67" s="84">
        <v>0</v>
      </c>
      <c r="F67" s="84">
        <v>0</v>
      </c>
      <c r="G67" s="84">
        <v>0</v>
      </c>
      <c r="H67" s="92">
        <v>0</v>
      </c>
      <c r="I67" s="92">
        <v>0</v>
      </c>
      <c r="J67" s="92">
        <v>0</v>
      </c>
      <c r="K67" s="84">
        <v>0</v>
      </c>
      <c r="L67" s="84">
        <v>0</v>
      </c>
      <c r="M67" s="84">
        <v>0</v>
      </c>
    </row>
    <row r="68" spans="1:13" s="32" customFormat="1">
      <c r="A68" s="79"/>
      <c r="B68" s="31"/>
      <c r="C68" s="79"/>
      <c r="D68" s="91">
        <v>35</v>
      </c>
      <c r="E68" s="81">
        <v>0</v>
      </c>
      <c r="F68" s="81">
        <v>0</v>
      </c>
      <c r="G68" s="81">
        <v>0</v>
      </c>
      <c r="H68" s="82">
        <v>0</v>
      </c>
      <c r="I68" s="82">
        <v>0</v>
      </c>
      <c r="J68" s="82">
        <v>0</v>
      </c>
      <c r="K68" s="1">
        <v>0</v>
      </c>
      <c r="L68" s="1">
        <v>0</v>
      </c>
      <c r="M68" s="1">
        <v>0</v>
      </c>
    </row>
    <row r="69" spans="1:13" s="97" customFormat="1">
      <c r="A69" s="94"/>
      <c r="B69" s="98" t="s">
        <v>49</v>
      </c>
      <c r="C69" s="94"/>
      <c r="D69" s="95"/>
      <c r="E69" s="96">
        <f>SUM(E66:E68)</f>
        <v>120</v>
      </c>
      <c r="F69" s="96">
        <f t="shared" ref="F69:M69" si="4">SUM(F66:F68)</f>
        <v>59</v>
      </c>
      <c r="G69" s="96">
        <f t="shared" si="4"/>
        <v>61</v>
      </c>
      <c r="H69" s="96">
        <f t="shared" si="4"/>
        <v>0</v>
      </c>
      <c r="I69" s="96">
        <f t="shared" si="4"/>
        <v>0</v>
      </c>
      <c r="J69" s="96">
        <f t="shared" si="4"/>
        <v>0</v>
      </c>
      <c r="K69" s="96">
        <f t="shared" si="4"/>
        <v>120</v>
      </c>
      <c r="L69" s="96">
        <f t="shared" si="4"/>
        <v>59</v>
      </c>
      <c r="M69" s="96">
        <f t="shared" si="4"/>
        <v>61</v>
      </c>
    </row>
    <row r="70" spans="1:13" s="88" customFormat="1">
      <c r="A70" s="85" t="s">
        <v>12</v>
      </c>
      <c r="B70" s="85"/>
      <c r="C70" s="85"/>
      <c r="D70" s="86">
        <v>1</v>
      </c>
      <c r="E70" s="83">
        <v>13114</v>
      </c>
      <c r="F70" s="83">
        <v>6770</v>
      </c>
      <c r="G70" s="83">
        <v>6344</v>
      </c>
      <c r="H70" s="87">
        <v>8957</v>
      </c>
      <c r="I70" s="87">
        <v>4634</v>
      </c>
      <c r="J70" s="87">
        <v>4323</v>
      </c>
      <c r="K70" s="88">
        <v>4157</v>
      </c>
      <c r="L70" s="88">
        <v>2136</v>
      </c>
      <c r="M70" s="88">
        <v>2021</v>
      </c>
    </row>
    <row r="71" spans="1:13" s="93" customFormat="1">
      <c r="A71" s="89"/>
      <c r="B71" s="89"/>
      <c r="C71" s="89"/>
      <c r="D71" s="91">
        <v>2</v>
      </c>
      <c r="E71" s="84">
        <v>8776</v>
      </c>
      <c r="F71" s="84">
        <v>4460</v>
      </c>
      <c r="G71" s="84">
        <v>4316</v>
      </c>
      <c r="H71" s="92">
        <v>7891</v>
      </c>
      <c r="I71" s="92">
        <v>4005</v>
      </c>
      <c r="J71" s="92">
        <v>3886</v>
      </c>
      <c r="K71" s="93">
        <v>885</v>
      </c>
      <c r="L71" s="93">
        <v>455</v>
      </c>
      <c r="M71" s="93">
        <v>430</v>
      </c>
    </row>
    <row r="72" spans="1:13" s="32" customFormat="1">
      <c r="A72" s="79"/>
      <c r="B72" s="85"/>
      <c r="C72" s="79"/>
      <c r="D72" s="91">
        <v>35</v>
      </c>
      <c r="E72" s="81">
        <v>0</v>
      </c>
      <c r="F72" s="81">
        <v>0</v>
      </c>
      <c r="G72" s="81">
        <v>0</v>
      </c>
      <c r="H72" s="82">
        <v>0</v>
      </c>
      <c r="I72" s="82">
        <v>0</v>
      </c>
      <c r="J72" s="82">
        <v>0</v>
      </c>
      <c r="K72" s="1">
        <v>0</v>
      </c>
      <c r="L72" s="1">
        <v>0</v>
      </c>
      <c r="M72" s="1">
        <v>0</v>
      </c>
    </row>
    <row r="73" spans="1:13" s="97" customFormat="1">
      <c r="A73" s="85" t="s">
        <v>12</v>
      </c>
      <c r="B73" s="94"/>
      <c r="C73" s="94"/>
      <c r="D73" s="95"/>
      <c r="E73" s="96">
        <f>SUM(E70:E72)</f>
        <v>21890</v>
      </c>
      <c r="F73" s="96">
        <f t="shared" ref="F73:M73" si="5">SUM(F70:F72)</f>
        <v>11230</v>
      </c>
      <c r="G73" s="96">
        <f t="shared" si="5"/>
        <v>10660</v>
      </c>
      <c r="H73" s="96">
        <f t="shared" si="5"/>
        <v>16848</v>
      </c>
      <c r="I73" s="96">
        <f t="shared" si="5"/>
        <v>8639</v>
      </c>
      <c r="J73" s="96">
        <f t="shared" si="5"/>
        <v>8209</v>
      </c>
      <c r="K73" s="96">
        <f t="shared" si="5"/>
        <v>5042</v>
      </c>
      <c r="L73" s="96">
        <f t="shared" si="5"/>
        <v>2591</v>
      </c>
      <c r="M73" s="96">
        <f t="shared" si="5"/>
        <v>2451</v>
      </c>
    </row>
    <row r="74" spans="1:13" s="88" customFormat="1">
      <c r="A74" s="85"/>
      <c r="B74" s="98" t="s">
        <v>51</v>
      </c>
      <c r="C74" s="85"/>
      <c r="D74" s="86">
        <v>1</v>
      </c>
      <c r="E74" s="83">
        <v>2373</v>
      </c>
      <c r="F74" s="83">
        <v>1233</v>
      </c>
      <c r="G74" s="83">
        <v>1140</v>
      </c>
      <c r="H74" s="87">
        <v>1515</v>
      </c>
      <c r="I74" s="87">
        <v>782</v>
      </c>
      <c r="J74" s="87">
        <v>733</v>
      </c>
      <c r="K74" s="88">
        <v>858</v>
      </c>
      <c r="L74" s="88">
        <v>451</v>
      </c>
      <c r="M74" s="88">
        <v>407</v>
      </c>
    </row>
    <row r="75" spans="1:13" s="93" customFormat="1">
      <c r="A75" s="89"/>
      <c r="B75" s="90"/>
      <c r="C75" s="89"/>
      <c r="D75" s="91">
        <v>2</v>
      </c>
      <c r="E75" s="84">
        <v>1552</v>
      </c>
      <c r="F75" s="84">
        <v>817</v>
      </c>
      <c r="G75" s="84">
        <v>735</v>
      </c>
      <c r="H75" s="92">
        <v>1368</v>
      </c>
      <c r="I75" s="92">
        <v>735</v>
      </c>
      <c r="J75" s="92">
        <v>633</v>
      </c>
      <c r="K75" s="93">
        <v>184</v>
      </c>
      <c r="L75" s="93">
        <v>82</v>
      </c>
      <c r="M75" s="93">
        <v>102</v>
      </c>
    </row>
    <row r="76" spans="1:13" s="32" customFormat="1">
      <c r="A76" s="79"/>
      <c r="B76" s="31"/>
      <c r="C76" s="79"/>
      <c r="D76" s="91">
        <v>35</v>
      </c>
      <c r="E76" s="81">
        <v>0</v>
      </c>
      <c r="F76" s="81">
        <v>0</v>
      </c>
      <c r="G76" s="81">
        <v>0</v>
      </c>
      <c r="H76" s="82">
        <v>0</v>
      </c>
      <c r="I76" s="82">
        <v>0</v>
      </c>
      <c r="J76" s="82">
        <v>0</v>
      </c>
      <c r="K76" s="1">
        <v>0</v>
      </c>
      <c r="L76" s="1">
        <v>0</v>
      </c>
      <c r="M76" s="1">
        <v>0</v>
      </c>
    </row>
    <row r="77" spans="1:13" s="97" customFormat="1">
      <c r="A77" s="94"/>
      <c r="B77" s="98" t="s">
        <v>51</v>
      </c>
      <c r="C77" s="94"/>
      <c r="D77" s="95"/>
      <c r="E77" s="96">
        <f>SUM(E74:E76)</f>
        <v>3925</v>
      </c>
      <c r="F77" s="96">
        <f t="shared" ref="F77:M77" si="6">SUM(F74:F76)</f>
        <v>2050</v>
      </c>
      <c r="G77" s="96">
        <f t="shared" si="6"/>
        <v>1875</v>
      </c>
      <c r="H77" s="96">
        <f t="shared" si="6"/>
        <v>2883</v>
      </c>
      <c r="I77" s="96">
        <f t="shared" si="6"/>
        <v>1517</v>
      </c>
      <c r="J77" s="96">
        <f t="shared" si="6"/>
        <v>1366</v>
      </c>
      <c r="K77" s="96">
        <f t="shared" si="6"/>
        <v>1042</v>
      </c>
      <c r="L77" s="96">
        <f t="shared" si="6"/>
        <v>533</v>
      </c>
      <c r="M77" s="96">
        <f t="shared" si="6"/>
        <v>509</v>
      </c>
    </row>
    <row r="78" spans="1:13" s="88" customFormat="1">
      <c r="B78" s="98" t="s">
        <v>53</v>
      </c>
      <c r="D78" s="86">
        <v>1</v>
      </c>
      <c r="E78" s="83">
        <v>2193</v>
      </c>
      <c r="F78" s="83">
        <v>1154</v>
      </c>
      <c r="G78" s="83">
        <v>1039</v>
      </c>
      <c r="H78" s="87">
        <v>1470</v>
      </c>
      <c r="I78" s="87">
        <v>771</v>
      </c>
      <c r="J78" s="87">
        <v>699</v>
      </c>
      <c r="K78" s="88">
        <v>723</v>
      </c>
      <c r="L78" s="88">
        <v>383</v>
      </c>
      <c r="M78" s="88">
        <v>340</v>
      </c>
    </row>
    <row r="79" spans="1:13" s="93" customFormat="1">
      <c r="B79" s="90"/>
      <c r="D79" s="91">
        <v>2</v>
      </c>
      <c r="E79" s="84">
        <v>1444</v>
      </c>
      <c r="F79" s="84">
        <v>746</v>
      </c>
      <c r="G79" s="84">
        <v>698</v>
      </c>
      <c r="H79" s="92">
        <v>1280</v>
      </c>
      <c r="I79" s="92">
        <v>650</v>
      </c>
      <c r="J79" s="92">
        <v>630</v>
      </c>
      <c r="K79" s="93">
        <v>164</v>
      </c>
      <c r="L79" s="93">
        <v>96</v>
      </c>
      <c r="M79" s="93">
        <v>68</v>
      </c>
    </row>
    <row r="80" spans="1:13" s="32" customFormat="1">
      <c r="B80" s="31"/>
      <c r="D80" s="91">
        <v>35</v>
      </c>
      <c r="E80" s="81">
        <v>0</v>
      </c>
      <c r="F80" s="81">
        <v>0</v>
      </c>
      <c r="G80" s="81">
        <v>0</v>
      </c>
      <c r="H80" s="82">
        <v>0</v>
      </c>
      <c r="I80" s="82">
        <v>0</v>
      </c>
      <c r="J80" s="82">
        <v>0</v>
      </c>
      <c r="K80" s="1">
        <v>0</v>
      </c>
      <c r="L80" s="1">
        <v>0</v>
      </c>
      <c r="M80" s="1">
        <v>0</v>
      </c>
    </row>
    <row r="81" spans="1:13" s="97" customFormat="1">
      <c r="B81" s="98" t="s">
        <v>53</v>
      </c>
      <c r="D81" s="95"/>
      <c r="E81" s="96">
        <f>SUM(E78:E80)</f>
        <v>3637</v>
      </c>
      <c r="F81" s="96">
        <f t="shared" ref="F81:M81" si="7">SUM(F78:F80)</f>
        <v>1900</v>
      </c>
      <c r="G81" s="96">
        <f t="shared" si="7"/>
        <v>1737</v>
      </c>
      <c r="H81" s="96">
        <f t="shared" si="7"/>
        <v>2750</v>
      </c>
      <c r="I81" s="96">
        <f t="shared" si="7"/>
        <v>1421</v>
      </c>
      <c r="J81" s="96">
        <f t="shared" si="7"/>
        <v>1329</v>
      </c>
      <c r="K81" s="96">
        <f t="shared" si="7"/>
        <v>887</v>
      </c>
      <c r="L81" s="96">
        <f t="shared" si="7"/>
        <v>479</v>
      </c>
      <c r="M81" s="96">
        <f t="shared" si="7"/>
        <v>408</v>
      </c>
    </row>
    <row r="82" spans="1:13" s="88" customFormat="1">
      <c r="A82" s="85"/>
      <c r="B82" s="98" t="s">
        <v>55</v>
      </c>
      <c r="D82" s="86">
        <v>1</v>
      </c>
      <c r="E82" s="83">
        <v>2207</v>
      </c>
      <c r="F82" s="83">
        <v>1177</v>
      </c>
      <c r="G82" s="83">
        <v>1030</v>
      </c>
      <c r="H82" s="87">
        <v>1504</v>
      </c>
      <c r="I82" s="87">
        <v>803</v>
      </c>
      <c r="J82" s="87">
        <v>701</v>
      </c>
      <c r="K82" s="88">
        <v>703</v>
      </c>
      <c r="L82" s="88">
        <v>374</v>
      </c>
      <c r="M82" s="88">
        <v>329</v>
      </c>
    </row>
    <row r="83" spans="1:13" s="93" customFormat="1">
      <c r="A83" s="89"/>
      <c r="B83" s="90"/>
      <c r="D83" s="91">
        <v>2</v>
      </c>
      <c r="E83" s="84">
        <v>1503</v>
      </c>
      <c r="F83" s="84">
        <v>754</v>
      </c>
      <c r="G83" s="84">
        <v>749</v>
      </c>
      <c r="H83" s="92">
        <v>1338</v>
      </c>
      <c r="I83" s="92">
        <v>673</v>
      </c>
      <c r="J83" s="92">
        <v>665</v>
      </c>
      <c r="K83" s="93">
        <v>165</v>
      </c>
      <c r="L83" s="93">
        <v>81</v>
      </c>
      <c r="M83" s="93">
        <v>84</v>
      </c>
    </row>
    <row r="84" spans="1:13" s="32" customFormat="1">
      <c r="A84" s="79"/>
      <c r="B84" s="31"/>
      <c r="D84" s="33">
        <v>35</v>
      </c>
      <c r="E84" s="99">
        <v>0</v>
      </c>
      <c r="F84" s="99">
        <v>0</v>
      </c>
      <c r="G84" s="99">
        <v>0</v>
      </c>
      <c r="H84" s="100">
        <v>0</v>
      </c>
      <c r="I84" s="100">
        <v>0</v>
      </c>
      <c r="J84" s="100">
        <v>0</v>
      </c>
      <c r="K84" s="32">
        <v>0</v>
      </c>
      <c r="L84" s="32">
        <v>0</v>
      </c>
      <c r="M84" s="32">
        <v>0</v>
      </c>
    </row>
    <row r="85" spans="1:13" s="97" customFormat="1">
      <c r="A85" s="94"/>
      <c r="B85" s="98" t="s">
        <v>55</v>
      </c>
      <c r="D85" s="95"/>
      <c r="E85" s="96">
        <f>SUM(E82:E84)</f>
        <v>3710</v>
      </c>
      <c r="F85" s="96">
        <f t="shared" ref="F85:M85" si="8">SUM(F82:F84)</f>
        <v>1931</v>
      </c>
      <c r="G85" s="96">
        <f t="shared" si="8"/>
        <v>1779</v>
      </c>
      <c r="H85" s="96">
        <f t="shared" si="8"/>
        <v>2842</v>
      </c>
      <c r="I85" s="96">
        <f t="shared" si="8"/>
        <v>1476</v>
      </c>
      <c r="J85" s="96">
        <f t="shared" si="8"/>
        <v>1366</v>
      </c>
      <c r="K85" s="96">
        <f t="shared" si="8"/>
        <v>868</v>
      </c>
      <c r="L85" s="96">
        <f t="shared" si="8"/>
        <v>455</v>
      </c>
      <c r="M85" s="96">
        <f t="shared" si="8"/>
        <v>413</v>
      </c>
    </row>
    <row r="86" spans="1:13" s="88" customFormat="1">
      <c r="B86" s="98" t="s">
        <v>57</v>
      </c>
      <c r="D86" s="86">
        <v>1</v>
      </c>
      <c r="E86" s="83">
        <v>2115</v>
      </c>
      <c r="F86" s="83">
        <v>1066</v>
      </c>
      <c r="G86" s="83">
        <v>1049</v>
      </c>
      <c r="H86" s="87">
        <v>1452</v>
      </c>
      <c r="I86" s="87">
        <v>725</v>
      </c>
      <c r="J86" s="87">
        <v>727</v>
      </c>
      <c r="K86" s="88">
        <v>663</v>
      </c>
      <c r="L86" s="88">
        <v>341</v>
      </c>
      <c r="M86" s="88">
        <v>322</v>
      </c>
    </row>
    <row r="87" spans="1:13" s="93" customFormat="1">
      <c r="B87" s="90"/>
      <c r="D87" s="91">
        <v>2</v>
      </c>
      <c r="E87" s="84">
        <v>1382</v>
      </c>
      <c r="F87" s="84">
        <v>678</v>
      </c>
      <c r="G87" s="84">
        <v>704</v>
      </c>
      <c r="H87" s="92">
        <v>1270</v>
      </c>
      <c r="I87" s="92">
        <v>619</v>
      </c>
      <c r="J87" s="92">
        <v>651</v>
      </c>
      <c r="K87" s="93">
        <v>112</v>
      </c>
      <c r="L87" s="93">
        <v>59</v>
      </c>
      <c r="M87" s="93">
        <v>53</v>
      </c>
    </row>
    <row r="88" spans="1:13" s="32" customFormat="1">
      <c r="B88" s="31"/>
      <c r="D88" s="91">
        <v>35</v>
      </c>
      <c r="E88" s="81">
        <v>0</v>
      </c>
      <c r="F88" s="81">
        <v>0</v>
      </c>
      <c r="G88" s="81">
        <v>0</v>
      </c>
      <c r="H88" s="82">
        <v>0</v>
      </c>
      <c r="I88" s="82">
        <v>0</v>
      </c>
      <c r="J88" s="82">
        <v>0</v>
      </c>
      <c r="K88" s="1">
        <v>0</v>
      </c>
      <c r="L88" s="1">
        <v>0</v>
      </c>
      <c r="M88" s="1">
        <v>0</v>
      </c>
    </row>
    <row r="89" spans="1:13" s="97" customFormat="1">
      <c r="B89" s="98" t="s">
        <v>57</v>
      </c>
      <c r="D89" s="95"/>
      <c r="E89" s="96">
        <f>SUM(E86:E88)</f>
        <v>3497</v>
      </c>
      <c r="F89" s="96">
        <f t="shared" ref="F89:M89" si="9">SUM(F86:F88)</f>
        <v>1744</v>
      </c>
      <c r="G89" s="96">
        <f t="shared" si="9"/>
        <v>1753</v>
      </c>
      <c r="H89" s="96">
        <f t="shared" si="9"/>
        <v>2722</v>
      </c>
      <c r="I89" s="96">
        <f t="shared" si="9"/>
        <v>1344</v>
      </c>
      <c r="J89" s="96">
        <f t="shared" si="9"/>
        <v>1378</v>
      </c>
      <c r="K89" s="96">
        <f t="shared" si="9"/>
        <v>775</v>
      </c>
      <c r="L89" s="96">
        <f t="shared" si="9"/>
        <v>400</v>
      </c>
      <c r="M89" s="96">
        <f t="shared" si="9"/>
        <v>375</v>
      </c>
    </row>
    <row r="90" spans="1:13" s="88" customFormat="1">
      <c r="B90" s="98" t="s">
        <v>59</v>
      </c>
      <c r="D90" s="86">
        <v>1</v>
      </c>
      <c r="E90" s="83">
        <v>2090</v>
      </c>
      <c r="F90" s="83">
        <v>1075</v>
      </c>
      <c r="G90" s="83">
        <v>1015</v>
      </c>
      <c r="H90" s="87">
        <v>1481</v>
      </c>
      <c r="I90" s="87">
        <v>759</v>
      </c>
      <c r="J90" s="87">
        <v>722</v>
      </c>
      <c r="K90" s="88">
        <v>609</v>
      </c>
      <c r="L90" s="88">
        <v>316</v>
      </c>
      <c r="M90" s="88">
        <v>293</v>
      </c>
    </row>
    <row r="91" spans="1:13" s="93" customFormat="1">
      <c r="B91" s="90"/>
      <c r="D91" s="91">
        <v>2</v>
      </c>
      <c r="E91" s="84">
        <v>1476</v>
      </c>
      <c r="F91" s="84">
        <v>735</v>
      </c>
      <c r="G91" s="84">
        <v>741</v>
      </c>
      <c r="H91" s="92">
        <v>1334</v>
      </c>
      <c r="I91" s="92">
        <v>662</v>
      </c>
      <c r="J91" s="92">
        <v>672</v>
      </c>
      <c r="K91" s="93">
        <v>142</v>
      </c>
      <c r="L91" s="93">
        <v>73</v>
      </c>
      <c r="M91" s="93">
        <v>69</v>
      </c>
    </row>
    <row r="92" spans="1:13" s="32" customFormat="1">
      <c r="B92" s="31"/>
      <c r="D92" s="91">
        <v>35</v>
      </c>
      <c r="E92" s="81">
        <v>0</v>
      </c>
      <c r="F92" s="81">
        <v>0</v>
      </c>
      <c r="G92" s="81">
        <v>0</v>
      </c>
      <c r="H92" s="82">
        <v>0</v>
      </c>
      <c r="I92" s="82">
        <v>0</v>
      </c>
      <c r="J92" s="82">
        <v>0</v>
      </c>
      <c r="K92" s="1">
        <v>0</v>
      </c>
      <c r="L92" s="1">
        <v>0</v>
      </c>
      <c r="M92" s="1">
        <v>0</v>
      </c>
    </row>
    <row r="93" spans="1:13" s="97" customFormat="1">
      <c r="B93" s="98" t="s">
        <v>59</v>
      </c>
      <c r="D93" s="95"/>
      <c r="E93" s="96">
        <f>SUM(E90:E92)</f>
        <v>3566</v>
      </c>
      <c r="F93" s="96">
        <f t="shared" ref="F93:M93" si="10">SUM(F90:F92)</f>
        <v>1810</v>
      </c>
      <c r="G93" s="96">
        <f t="shared" si="10"/>
        <v>1756</v>
      </c>
      <c r="H93" s="96">
        <f t="shared" si="10"/>
        <v>2815</v>
      </c>
      <c r="I93" s="96">
        <f t="shared" si="10"/>
        <v>1421</v>
      </c>
      <c r="J93" s="96">
        <f t="shared" si="10"/>
        <v>1394</v>
      </c>
      <c r="K93" s="96">
        <f t="shared" si="10"/>
        <v>751</v>
      </c>
      <c r="L93" s="96">
        <f t="shared" si="10"/>
        <v>389</v>
      </c>
      <c r="M93" s="96">
        <f t="shared" si="10"/>
        <v>362</v>
      </c>
    </row>
    <row r="94" spans="1:13" s="88" customFormat="1">
      <c r="B94" s="98" t="s">
        <v>61</v>
      </c>
      <c r="D94" s="86">
        <v>1</v>
      </c>
      <c r="E94" s="83">
        <v>2136</v>
      </c>
      <c r="F94" s="83">
        <v>1065</v>
      </c>
      <c r="G94" s="83">
        <v>1071</v>
      </c>
      <c r="H94" s="87">
        <v>1535</v>
      </c>
      <c r="I94" s="87">
        <v>794</v>
      </c>
      <c r="J94" s="87">
        <v>741</v>
      </c>
      <c r="K94" s="88">
        <v>601</v>
      </c>
      <c r="L94" s="88">
        <v>271</v>
      </c>
      <c r="M94" s="88">
        <v>330</v>
      </c>
    </row>
    <row r="95" spans="1:13" s="93" customFormat="1">
      <c r="B95" s="90"/>
      <c r="D95" s="91">
        <v>2</v>
      </c>
      <c r="E95" s="84">
        <v>1419</v>
      </c>
      <c r="F95" s="84">
        <v>730</v>
      </c>
      <c r="G95" s="84">
        <v>689</v>
      </c>
      <c r="H95" s="92">
        <v>1301</v>
      </c>
      <c r="I95" s="92">
        <v>666</v>
      </c>
      <c r="J95" s="92">
        <v>635</v>
      </c>
      <c r="K95" s="93">
        <v>118</v>
      </c>
      <c r="L95" s="93">
        <v>64</v>
      </c>
      <c r="M95" s="93">
        <v>54</v>
      </c>
    </row>
    <row r="96" spans="1:13" s="32" customFormat="1">
      <c r="B96" s="31"/>
      <c r="D96" s="91">
        <v>35</v>
      </c>
      <c r="E96" s="81">
        <v>0</v>
      </c>
      <c r="F96" s="81">
        <v>0</v>
      </c>
      <c r="G96" s="81">
        <v>0</v>
      </c>
      <c r="H96" s="82">
        <v>0</v>
      </c>
      <c r="I96" s="82">
        <v>0</v>
      </c>
      <c r="J96" s="82">
        <v>0</v>
      </c>
      <c r="K96" s="1">
        <v>0</v>
      </c>
      <c r="L96" s="1">
        <v>0</v>
      </c>
      <c r="M96" s="1">
        <v>0</v>
      </c>
    </row>
    <row r="97" spans="1:19" s="97" customFormat="1">
      <c r="B97" s="98" t="s">
        <v>61</v>
      </c>
      <c r="D97" s="95"/>
      <c r="E97" s="96">
        <f>SUM(E94:E96)</f>
        <v>3555</v>
      </c>
      <c r="F97" s="96">
        <f t="shared" ref="F97:M97" si="11">SUM(F94:F96)</f>
        <v>1795</v>
      </c>
      <c r="G97" s="96">
        <f t="shared" si="11"/>
        <v>1760</v>
      </c>
      <c r="H97" s="96">
        <f t="shared" si="11"/>
        <v>2836</v>
      </c>
      <c r="I97" s="96">
        <f t="shared" si="11"/>
        <v>1460</v>
      </c>
      <c r="J97" s="96">
        <f t="shared" si="11"/>
        <v>1376</v>
      </c>
      <c r="K97" s="96">
        <f t="shared" si="11"/>
        <v>719</v>
      </c>
      <c r="L97" s="96">
        <f t="shared" si="11"/>
        <v>335</v>
      </c>
      <c r="M97" s="96">
        <f t="shared" si="11"/>
        <v>384</v>
      </c>
    </row>
    <row r="98" spans="1:19" s="88" customFormat="1">
      <c r="A98" s="85" t="s">
        <v>63</v>
      </c>
      <c r="B98" s="85"/>
      <c r="D98" s="86">
        <v>1</v>
      </c>
      <c r="E98" s="83">
        <v>2306</v>
      </c>
      <c r="F98" s="83">
        <v>1291</v>
      </c>
      <c r="G98" s="83">
        <v>1015</v>
      </c>
      <c r="H98" s="87">
        <v>1059</v>
      </c>
      <c r="I98" s="87">
        <v>564</v>
      </c>
      <c r="J98" s="87">
        <v>495</v>
      </c>
      <c r="K98" s="88">
        <v>1247</v>
      </c>
      <c r="L98" s="88">
        <v>727</v>
      </c>
      <c r="M98" s="88">
        <v>520</v>
      </c>
    </row>
    <row r="99" spans="1:19" s="93" customFormat="1">
      <c r="A99" s="89"/>
      <c r="B99" s="89"/>
      <c r="D99" s="91">
        <v>2</v>
      </c>
      <c r="E99" s="84">
        <v>1556</v>
      </c>
      <c r="F99" s="84">
        <v>755</v>
      </c>
      <c r="G99" s="84">
        <v>811</v>
      </c>
      <c r="H99" s="92">
        <v>1566</v>
      </c>
      <c r="I99" s="92">
        <v>755</v>
      </c>
      <c r="J99" s="92">
        <v>811</v>
      </c>
      <c r="K99" s="93">
        <v>0</v>
      </c>
      <c r="L99" s="93">
        <v>0</v>
      </c>
      <c r="M99" s="93">
        <v>0</v>
      </c>
    </row>
    <row r="100" spans="1:19" s="32" customFormat="1">
      <c r="A100" s="79"/>
      <c r="B100" s="79"/>
      <c r="D100" s="91">
        <v>35</v>
      </c>
      <c r="E100" s="99">
        <v>8096</v>
      </c>
      <c r="F100" s="99">
        <v>3801</v>
      </c>
      <c r="G100" s="99">
        <v>4295</v>
      </c>
      <c r="H100" s="100">
        <v>8096</v>
      </c>
      <c r="I100" s="100">
        <v>3801</v>
      </c>
      <c r="J100" s="100">
        <v>4295</v>
      </c>
      <c r="K100" s="32">
        <v>0</v>
      </c>
      <c r="L100" s="32">
        <v>0</v>
      </c>
      <c r="M100" s="32">
        <v>0</v>
      </c>
    </row>
    <row r="101" spans="1:19" s="97" customFormat="1">
      <c r="A101" s="85" t="s">
        <v>63</v>
      </c>
      <c r="B101" s="85"/>
      <c r="D101" s="95"/>
      <c r="E101" s="96">
        <f>SUM(E98:E100)</f>
        <v>11958</v>
      </c>
      <c r="F101" s="96">
        <f t="shared" ref="F101:M101" si="12">SUM(F98:F100)</f>
        <v>5847</v>
      </c>
      <c r="G101" s="96">
        <f t="shared" si="12"/>
        <v>6121</v>
      </c>
      <c r="H101" s="96">
        <f t="shared" si="12"/>
        <v>10721</v>
      </c>
      <c r="I101" s="96">
        <f t="shared" si="12"/>
        <v>5120</v>
      </c>
      <c r="J101" s="96">
        <f t="shared" si="12"/>
        <v>5601</v>
      </c>
      <c r="K101" s="96">
        <f t="shared" si="12"/>
        <v>1247</v>
      </c>
      <c r="L101" s="96">
        <f t="shared" si="12"/>
        <v>727</v>
      </c>
      <c r="M101" s="96">
        <f t="shared" si="12"/>
        <v>520</v>
      </c>
    </row>
    <row r="102" spans="1:19" s="88" customFormat="1">
      <c r="B102" s="98" t="s">
        <v>64</v>
      </c>
      <c r="D102" s="86">
        <v>1</v>
      </c>
      <c r="E102" s="83">
        <v>634</v>
      </c>
      <c r="F102" s="83">
        <v>371</v>
      </c>
      <c r="G102" s="83">
        <v>263</v>
      </c>
      <c r="H102" s="87">
        <v>301</v>
      </c>
      <c r="I102" s="87">
        <v>160</v>
      </c>
      <c r="J102" s="87">
        <v>141</v>
      </c>
      <c r="K102" s="88">
        <v>333</v>
      </c>
      <c r="L102" s="88">
        <v>211</v>
      </c>
      <c r="M102" s="88">
        <v>122</v>
      </c>
      <c r="N102" s="88" t="s">
        <v>10</v>
      </c>
      <c r="O102" s="88" t="s">
        <v>10</v>
      </c>
      <c r="P102" s="88" t="s">
        <v>10</v>
      </c>
      <c r="Q102" s="88" t="s">
        <v>10</v>
      </c>
      <c r="R102" s="88" t="s">
        <v>10</v>
      </c>
      <c r="S102" s="88" t="s">
        <v>10</v>
      </c>
    </row>
    <row r="103" spans="1:19" s="93" customFormat="1">
      <c r="B103" s="90"/>
      <c r="D103" s="91">
        <v>2</v>
      </c>
      <c r="E103" s="84">
        <v>516</v>
      </c>
      <c r="F103" s="84">
        <v>264</v>
      </c>
      <c r="G103" s="84">
        <v>252</v>
      </c>
      <c r="H103" s="92">
        <v>516</v>
      </c>
      <c r="I103" s="92">
        <v>264</v>
      </c>
      <c r="J103" s="92">
        <v>252</v>
      </c>
      <c r="K103" s="93">
        <v>0</v>
      </c>
      <c r="L103" s="93">
        <v>0</v>
      </c>
      <c r="M103" s="93">
        <v>0</v>
      </c>
    </row>
    <row r="104" spans="1:19" s="32" customFormat="1">
      <c r="B104" s="31"/>
      <c r="D104" s="91">
        <v>35</v>
      </c>
      <c r="E104" s="99">
        <v>2283</v>
      </c>
      <c r="F104" s="99">
        <v>1095</v>
      </c>
      <c r="G104" s="99">
        <v>1188</v>
      </c>
      <c r="H104" s="100">
        <v>2283</v>
      </c>
      <c r="I104" s="100">
        <v>1095</v>
      </c>
      <c r="J104" s="100">
        <v>1188</v>
      </c>
      <c r="K104" s="32">
        <v>0</v>
      </c>
      <c r="L104" s="32">
        <v>0</v>
      </c>
      <c r="M104" s="32">
        <v>0</v>
      </c>
    </row>
    <row r="105" spans="1:19" s="97" customFormat="1">
      <c r="B105" s="98" t="s">
        <v>64</v>
      </c>
      <c r="D105" s="95"/>
      <c r="E105" s="96">
        <f>SUM(E102:E104)</f>
        <v>3433</v>
      </c>
      <c r="F105" s="96">
        <f t="shared" ref="F105:M105" si="13">SUM(F102:F104)</f>
        <v>1730</v>
      </c>
      <c r="G105" s="96">
        <f t="shared" si="13"/>
        <v>1703</v>
      </c>
      <c r="H105" s="96">
        <f t="shared" si="13"/>
        <v>3100</v>
      </c>
      <c r="I105" s="96">
        <f t="shared" si="13"/>
        <v>1519</v>
      </c>
      <c r="J105" s="96">
        <f t="shared" si="13"/>
        <v>1581</v>
      </c>
      <c r="K105" s="96">
        <f t="shared" si="13"/>
        <v>333</v>
      </c>
      <c r="L105" s="96">
        <f t="shared" si="13"/>
        <v>211</v>
      </c>
      <c r="M105" s="96">
        <f t="shared" si="13"/>
        <v>122</v>
      </c>
    </row>
    <row r="106" spans="1:19" s="88" customFormat="1">
      <c r="B106" s="98" t="s">
        <v>66</v>
      </c>
      <c r="D106" s="86">
        <v>1</v>
      </c>
      <c r="E106" s="83">
        <v>821</v>
      </c>
      <c r="F106" s="83">
        <v>459</v>
      </c>
      <c r="G106" s="83">
        <v>362</v>
      </c>
      <c r="H106" s="87">
        <v>344</v>
      </c>
      <c r="I106" s="87">
        <v>184</v>
      </c>
      <c r="J106" s="87">
        <v>160</v>
      </c>
      <c r="K106" s="88">
        <v>477</v>
      </c>
      <c r="L106" s="88">
        <v>275</v>
      </c>
      <c r="M106" s="88">
        <v>202</v>
      </c>
      <c r="N106" s="88" t="s">
        <v>10</v>
      </c>
      <c r="O106" s="88" t="s">
        <v>10</v>
      </c>
      <c r="P106" s="88" t="s">
        <v>10</v>
      </c>
      <c r="Q106" s="88" t="s">
        <v>10</v>
      </c>
      <c r="R106" s="88" t="s">
        <v>10</v>
      </c>
      <c r="S106" s="88" t="s">
        <v>10</v>
      </c>
    </row>
    <row r="107" spans="1:19" s="93" customFormat="1">
      <c r="B107" s="90"/>
      <c r="D107" s="91">
        <v>2</v>
      </c>
      <c r="E107" s="84">
        <v>551</v>
      </c>
      <c r="F107" s="84">
        <v>256</v>
      </c>
      <c r="G107" s="84">
        <v>295</v>
      </c>
      <c r="H107" s="92">
        <v>551</v>
      </c>
      <c r="I107" s="92">
        <v>256</v>
      </c>
      <c r="J107" s="92">
        <v>295</v>
      </c>
      <c r="K107" s="93">
        <v>0</v>
      </c>
      <c r="L107" s="93">
        <v>0</v>
      </c>
      <c r="M107" s="93">
        <v>0</v>
      </c>
    </row>
    <row r="108" spans="1:19" s="32" customFormat="1">
      <c r="B108" s="31"/>
      <c r="D108" s="91">
        <v>35</v>
      </c>
      <c r="E108" s="99">
        <v>2842</v>
      </c>
      <c r="F108" s="99">
        <v>1303</v>
      </c>
      <c r="G108" s="99">
        <v>1539</v>
      </c>
      <c r="H108" s="99">
        <v>2842</v>
      </c>
      <c r="I108" s="99">
        <v>1303</v>
      </c>
      <c r="J108" s="99">
        <v>1539</v>
      </c>
      <c r="K108" s="32">
        <v>0</v>
      </c>
      <c r="L108" s="32">
        <v>0</v>
      </c>
      <c r="M108" s="32">
        <v>0</v>
      </c>
    </row>
    <row r="109" spans="1:19" s="97" customFormat="1">
      <c r="B109" s="98" t="s">
        <v>66</v>
      </c>
      <c r="D109" s="95"/>
      <c r="E109" s="96">
        <f>SUM(E106:E108)</f>
        <v>4214</v>
      </c>
      <c r="F109" s="96">
        <f t="shared" ref="F109:M109" si="14">SUM(F106:F108)</f>
        <v>2018</v>
      </c>
      <c r="G109" s="96">
        <f t="shared" si="14"/>
        <v>2196</v>
      </c>
      <c r="H109" s="96">
        <f t="shared" si="14"/>
        <v>3737</v>
      </c>
      <c r="I109" s="96">
        <f t="shared" si="14"/>
        <v>1743</v>
      </c>
      <c r="J109" s="96">
        <f t="shared" si="14"/>
        <v>1994</v>
      </c>
      <c r="K109" s="96">
        <f t="shared" si="14"/>
        <v>477</v>
      </c>
      <c r="L109" s="96">
        <f t="shared" si="14"/>
        <v>275</v>
      </c>
      <c r="M109" s="96">
        <f t="shared" si="14"/>
        <v>202</v>
      </c>
    </row>
    <row r="110" spans="1:19" s="88" customFormat="1">
      <c r="B110" s="98" t="s">
        <v>68</v>
      </c>
      <c r="D110" s="86">
        <v>1</v>
      </c>
      <c r="E110" s="83">
        <v>851</v>
      </c>
      <c r="F110" s="83">
        <v>461</v>
      </c>
      <c r="G110" s="83">
        <v>390</v>
      </c>
      <c r="H110" s="87">
        <v>414</v>
      </c>
      <c r="I110" s="87">
        <v>220</v>
      </c>
      <c r="J110" s="87">
        <v>194</v>
      </c>
      <c r="K110" s="88">
        <v>437</v>
      </c>
      <c r="L110" s="88">
        <v>241</v>
      </c>
      <c r="M110" s="88">
        <v>196</v>
      </c>
      <c r="N110" s="88" t="s">
        <v>10</v>
      </c>
      <c r="O110" s="88" t="s">
        <v>10</v>
      </c>
      <c r="P110" s="88" t="s">
        <v>10</v>
      </c>
      <c r="Q110" s="88" t="s">
        <v>10</v>
      </c>
      <c r="R110" s="88" t="s">
        <v>10</v>
      </c>
      <c r="S110" s="88" t="s">
        <v>10</v>
      </c>
    </row>
    <row r="111" spans="1:19" s="93" customFormat="1">
      <c r="B111" s="90"/>
      <c r="D111" s="91">
        <v>2</v>
      </c>
      <c r="E111" s="84">
        <v>499</v>
      </c>
      <c r="F111" s="84">
        <v>235</v>
      </c>
      <c r="G111" s="84">
        <v>264</v>
      </c>
      <c r="H111" s="92">
        <v>499</v>
      </c>
      <c r="I111" s="92">
        <v>135</v>
      </c>
      <c r="J111" s="92">
        <v>264</v>
      </c>
      <c r="K111" s="93">
        <v>0</v>
      </c>
      <c r="L111" s="93">
        <v>0</v>
      </c>
      <c r="M111" s="93">
        <v>0</v>
      </c>
    </row>
    <row r="112" spans="1:19" s="32" customFormat="1">
      <c r="A112" s="88"/>
      <c r="D112" s="91">
        <v>35</v>
      </c>
      <c r="E112" s="99">
        <v>2971</v>
      </c>
      <c r="F112" s="99">
        <v>1403</v>
      </c>
      <c r="G112" s="99">
        <v>1568</v>
      </c>
      <c r="H112" s="99">
        <v>2971</v>
      </c>
      <c r="I112" s="99">
        <v>1403</v>
      </c>
      <c r="J112" s="99">
        <v>1568</v>
      </c>
      <c r="K112" s="32">
        <v>0</v>
      </c>
      <c r="L112" s="32">
        <v>0</v>
      </c>
      <c r="M112" s="32">
        <v>0</v>
      </c>
    </row>
    <row r="113" spans="1:19" s="97" customFormat="1">
      <c r="B113" s="98" t="s">
        <v>68</v>
      </c>
      <c r="D113" s="95"/>
      <c r="E113" s="96">
        <f>SUM(E110:E112)</f>
        <v>4321</v>
      </c>
      <c r="F113" s="96">
        <f t="shared" ref="F113:M113" si="15">SUM(F110:F112)</f>
        <v>2099</v>
      </c>
      <c r="G113" s="96">
        <f t="shared" si="15"/>
        <v>2222</v>
      </c>
      <c r="H113" s="96">
        <f t="shared" si="15"/>
        <v>3884</v>
      </c>
      <c r="I113" s="96">
        <f t="shared" si="15"/>
        <v>1758</v>
      </c>
      <c r="J113" s="96">
        <f t="shared" si="15"/>
        <v>2026</v>
      </c>
      <c r="K113" s="96">
        <f t="shared" si="15"/>
        <v>437</v>
      </c>
      <c r="L113" s="96">
        <f t="shared" si="15"/>
        <v>241</v>
      </c>
      <c r="M113" s="96">
        <f t="shared" si="15"/>
        <v>196</v>
      </c>
    </row>
    <row r="114" spans="1:19" s="88" customFormat="1">
      <c r="A114" s="85" t="s">
        <v>70</v>
      </c>
      <c r="B114" s="85"/>
      <c r="D114" s="86">
        <v>1</v>
      </c>
      <c r="E114" s="83">
        <v>568</v>
      </c>
      <c r="F114" s="83">
        <v>344</v>
      </c>
      <c r="G114" s="83">
        <v>224</v>
      </c>
      <c r="H114" s="87">
        <v>0</v>
      </c>
      <c r="I114" s="87">
        <v>0</v>
      </c>
      <c r="J114" s="87">
        <v>0</v>
      </c>
      <c r="K114" s="88">
        <v>568</v>
      </c>
      <c r="L114" s="88">
        <v>344</v>
      </c>
      <c r="M114" s="88">
        <v>224</v>
      </c>
    </row>
    <row r="115" spans="1:19" s="93" customFormat="1">
      <c r="A115" s="89"/>
      <c r="B115" s="89"/>
      <c r="D115" s="91">
        <v>2</v>
      </c>
      <c r="E115" s="84">
        <v>0</v>
      </c>
      <c r="F115" s="84">
        <v>0</v>
      </c>
      <c r="G115" s="84">
        <v>0</v>
      </c>
      <c r="H115" s="92">
        <v>0</v>
      </c>
      <c r="I115" s="92">
        <v>0</v>
      </c>
      <c r="J115" s="92">
        <v>0</v>
      </c>
      <c r="K115" s="93">
        <v>0</v>
      </c>
      <c r="L115" s="93">
        <v>0</v>
      </c>
      <c r="M115" s="93">
        <v>0</v>
      </c>
    </row>
    <row r="116" spans="1:19" s="32" customFormat="1">
      <c r="A116" s="85" t="s">
        <v>70</v>
      </c>
      <c r="B116" s="85"/>
      <c r="D116" s="91">
        <v>35</v>
      </c>
      <c r="E116" s="99">
        <v>7407</v>
      </c>
      <c r="F116" s="99">
        <v>2818</v>
      </c>
      <c r="G116" s="99">
        <v>4589</v>
      </c>
      <c r="H116" s="100">
        <v>7407</v>
      </c>
      <c r="I116" s="100">
        <v>2818</v>
      </c>
      <c r="J116" s="100">
        <v>4589</v>
      </c>
      <c r="K116" s="32">
        <v>0</v>
      </c>
      <c r="L116" s="32">
        <v>0</v>
      </c>
      <c r="M116" s="32">
        <v>0</v>
      </c>
    </row>
    <row r="117" spans="1:19" s="97" customFormat="1">
      <c r="A117" s="94"/>
      <c r="B117" s="94"/>
      <c r="D117" s="95"/>
      <c r="E117" s="96">
        <f>SUM(E114:E116)</f>
        <v>7975</v>
      </c>
      <c r="F117" s="96">
        <f t="shared" ref="F117:M117" si="16">SUM(F114:F116)</f>
        <v>3162</v>
      </c>
      <c r="G117" s="96">
        <f t="shared" si="16"/>
        <v>4813</v>
      </c>
      <c r="H117" s="96">
        <f t="shared" si="16"/>
        <v>7407</v>
      </c>
      <c r="I117" s="96">
        <f t="shared" si="16"/>
        <v>2818</v>
      </c>
      <c r="J117" s="96">
        <f t="shared" si="16"/>
        <v>4589</v>
      </c>
      <c r="K117" s="96">
        <f t="shared" si="16"/>
        <v>568</v>
      </c>
      <c r="L117" s="96">
        <f t="shared" si="16"/>
        <v>344</v>
      </c>
      <c r="M117" s="96">
        <f t="shared" si="16"/>
        <v>224</v>
      </c>
    </row>
    <row r="118" spans="1:19" s="88" customFormat="1">
      <c r="B118" s="98" t="s">
        <v>71</v>
      </c>
      <c r="D118" s="86">
        <v>1</v>
      </c>
      <c r="E118" s="83">
        <v>205</v>
      </c>
      <c r="F118" s="83">
        <v>119</v>
      </c>
      <c r="G118" s="83">
        <v>86</v>
      </c>
      <c r="H118" s="87">
        <v>0</v>
      </c>
      <c r="I118" s="87">
        <v>0</v>
      </c>
      <c r="J118" s="87">
        <v>0</v>
      </c>
      <c r="K118" s="88">
        <v>205</v>
      </c>
      <c r="L118" s="88">
        <v>115</v>
      </c>
      <c r="M118" s="88">
        <v>86</v>
      </c>
      <c r="N118" s="88" t="s">
        <v>10</v>
      </c>
      <c r="O118" s="88" t="s">
        <v>10</v>
      </c>
      <c r="P118" s="88" t="s">
        <v>10</v>
      </c>
      <c r="Q118" s="88" t="s">
        <v>10</v>
      </c>
      <c r="R118" s="88" t="s">
        <v>10</v>
      </c>
      <c r="S118" s="88" t="s">
        <v>10</v>
      </c>
    </row>
    <row r="119" spans="1:19" s="93" customFormat="1">
      <c r="B119" s="90"/>
      <c r="D119" s="91">
        <v>2</v>
      </c>
      <c r="E119" s="84">
        <v>0</v>
      </c>
      <c r="F119" s="84">
        <v>0</v>
      </c>
      <c r="G119" s="84">
        <v>0</v>
      </c>
      <c r="H119" s="92">
        <v>0</v>
      </c>
      <c r="I119" s="92">
        <v>0</v>
      </c>
      <c r="J119" s="92">
        <v>0</v>
      </c>
      <c r="K119" s="93">
        <v>0</v>
      </c>
      <c r="L119" s="93">
        <v>0</v>
      </c>
      <c r="M119" s="93">
        <v>0</v>
      </c>
    </row>
    <row r="120" spans="1:19" s="93" customFormat="1">
      <c r="B120" s="98" t="s">
        <v>71</v>
      </c>
      <c r="D120" s="91">
        <v>35</v>
      </c>
      <c r="E120" s="84">
        <v>2582</v>
      </c>
      <c r="F120" s="84">
        <v>1034</v>
      </c>
      <c r="G120" s="84">
        <v>1548</v>
      </c>
      <c r="H120" s="92">
        <v>2582</v>
      </c>
      <c r="I120" s="92">
        <v>1034</v>
      </c>
      <c r="J120" s="92">
        <v>1548</v>
      </c>
      <c r="K120" s="93">
        <v>0</v>
      </c>
      <c r="L120" s="93">
        <v>0</v>
      </c>
      <c r="M120" s="93">
        <v>0</v>
      </c>
    </row>
    <row r="121" spans="1:19" s="97" customFormat="1">
      <c r="B121" s="101"/>
      <c r="D121" s="95"/>
      <c r="E121" s="96">
        <f>SUM(E118:E120)</f>
        <v>2787</v>
      </c>
      <c r="F121" s="96">
        <f t="shared" ref="F121:M121" si="17">SUM(F118:F120)</f>
        <v>1153</v>
      </c>
      <c r="G121" s="96">
        <f t="shared" si="17"/>
        <v>1634</v>
      </c>
      <c r="H121" s="96">
        <f t="shared" si="17"/>
        <v>2582</v>
      </c>
      <c r="I121" s="96">
        <f t="shared" si="17"/>
        <v>1034</v>
      </c>
      <c r="J121" s="96">
        <f t="shared" si="17"/>
        <v>1548</v>
      </c>
      <c r="K121" s="96">
        <f t="shared" si="17"/>
        <v>205</v>
      </c>
      <c r="L121" s="96">
        <f t="shared" si="17"/>
        <v>115</v>
      </c>
      <c r="M121" s="96">
        <f t="shared" si="17"/>
        <v>86</v>
      </c>
    </row>
    <row r="122" spans="1:19" s="88" customFormat="1">
      <c r="B122" s="98" t="s">
        <v>73</v>
      </c>
      <c r="D122" s="86">
        <v>1</v>
      </c>
      <c r="E122" s="83">
        <v>170</v>
      </c>
      <c r="F122" s="83">
        <v>108</v>
      </c>
      <c r="G122" s="83">
        <v>62</v>
      </c>
      <c r="H122" s="87">
        <v>0</v>
      </c>
      <c r="I122" s="87">
        <v>0</v>
      </c>
      <c r="J122" s="87">
        <v>0</v>
      </c>
      <c r="K122" s="88">
        <v>170</v>
      </c>
      <c r="L122" s="88">
        <v>108</v>
      </c>
      <c r="M122" s="88">
        <v>62</v>
      </c>
      <c r="N122" s="88" t="s">
        <v>10</v>
      </c>
      <c r="O122" s="88" t="s">
        <v>10</v>
      </c>
      <c r="P122" s="88" t="s">
        <v>10</v>
      </c>
      <c r="Q122" s="88" t="s">
        <v>10</v>
      </c>
      <c r="R122" s="88" t="s">
        <v>10</v>
      </c>
      <c r="S122" s="88" t="s">
        <v>10</v>
      </c>
    </row>
    <row r="123" spans="1:19" s="93" customFormat="1">
      <c r="B123" s="90"/>
      <c r="D123" s="91">
        <v>2</v>
      </c>
      <c r="E123" s="84">
        <v>0</v>
      </c>
      <c r="F123" s="84">
        <v>0</v>
      </c>
      <c r="G123" s="84">
        <v>0</v>
      </c>
      <c r="H123" s="92">
        <v>0</v>
      </c>
      <c r="I123" s="92">
        <v>0</v>
      </c>
      <c r="J123" s="92">
        <v>0</v>
      </c>
      <c r="K123" s="93">
        <v>0</v>
      </c>
      <c r="L123" s="93">
        <v>0</v>
      </c>
      <c r="M123" s="93">
        <v>0</v>
      </c>
    </row>
    <row r="124" spans="1:19" s="93" customFormat="1">
      <c r="B124" s="98" t="s">
        <v>73</v>
      </c>
      <c r="D124" s="91">
        <v>35</v>
      </c>
      <c r="E124" s="84">
        <v>2484</v>
      </c>
      <c r="F124" s="84">
        <v>946</v>
      </c>
      <c r="G124" s="84">
        <v>1538</v>
      </c>
      <c r="H124" s="92">
        <v>2484</v>
      </c>
      <c r="I124" s="92">
        <v>946</v>
      </c>
      <c r="J124" s="92">
        <v>1538</v>
      </c>
      <c r="K124" s="93">
        <v>0</v>
      </c>
      <c r="L124" s="93">
        <v>0</v>
      </c>
      <c r="M124" s="93">
        <v>0</v>
      </c>
    </row>
    <row r="125" spans="1:19" s="97" customFormat="1">
      <c r="B125" s="101"/>
      <c r="D125" s="95"/>
      <c r="E125" s="96">
        <f>SUM(E122:E124)</f>
        <v>2654</v>
      </c>
      <c r="F125" s="96">
        <f t="shared" ref="F125:M125" si="18">SUM(F122:F124)</f>
        <v>1054</v>
      </c>
      <c r="G125" s="96">
        <f t="shared" si="18"/>
        <v>1600</v>
      </c>
      <c r="H125" s="96">
        <f t="shared" si="18"/>
        <v>2484</v>
      </c>
      <c r="I125" s="96">
        <f t="shared" si="18"/>
        <v>946</v>
      </c>
      <c r="J125" s="96">
        <f t="shared" si="18"/>
        <v>1538</v>
      </c>
      <c r="K125" s="96">
        <f t="shared" si="18"/>
        <v>170</v>
      </c>
      <c r="L125" s="96">
        <f t="shared" si="18"/>
        <v>108</v>
      </c>
      <c r="M125" s="96">
        <f t="shared" si="18"/>
        <v>62</v>
      </c>
    </row>
    <row r="126" spans="1:19" s="88" customFormat="1">
      <c r="B126" s="85" t="s">
        <v>75</v>
      </c>
      <c r="D126" s="86">
        <v>1</v>
      </c>
      <c r="E126" s="83">
        <v>193</v>
      </c>
      <c r="F126" s="83">
        <v>117</v>
      </c>
      <c r="G126" s="83">
        <v>76</v>
      </c>
      <c r="H126" s="87">
        <v>0</v>
      </c>
      <c r="I126" s="87">
        <v>0</v>
      </c>
      <c r="J126" s="87">
        <v>0</v>
      </c>
      <c r="K126" s="88">
        <v>193</v>
      </c>
      <c r="L126" s="88">
        <v>117</v>
      </c>
      <c r="M126" s="88">
        <v>76</v>
      </c>
      <c r="N126" s="88" t="s">
        <v>10</v>
      </c>
      <c r="O126" s="88" t="s">
        <v>10</v>
      </c>
      <c r="P126" s="88" t="s">
        <v>10</v>
      </c>
      <c r="Q126" s="88" t="s">
        <v>10</v>
      </c>
      <c r="R126" s="88" t="s">
        <v>10</v>
      </c>
      <c r="S126" s="88" t="s">
        <v>10</v>
      </c>
    </row>
    <row r="127" spans="1:19" s="93" customFormat="1">
      <c r="D127" s="91">
        <v>2</v>
      </c>
      <c r="E127" s="84">
        <v>0</v>
      </c>
      <c r="F127" s="84">
        <v>0</v>
      </c>
      <c r="G127" s="84">
        <v>0</v>
      </c>
      <c r="H127" s="92">
        <v>0</v>
      </c>
      <c r="I127" s="92">
        <v>0</v>
      </c>
      <c r="J127" s="92">
        <v>0</v>
      </c>
      <c r="K127" s="93">
        <v>0</v>
      </c>
      <c r="L127" s="93">
        <v>0</v>
      </c>
      <c r="M127" s="93">
        <v>0</v>
      </c>
    </row>
    <row r="128" spans="1:19" s="1" customFormat="1">
      <c r="D128" s="91">
        <v>35</v>
      </c>
      <c r="E128" s="81">
        <v>2341</v>
      </c>
      <c r="F128" s="81">
        <v>838</v>
      </c>
      <c r="G128" s="81">
        <v>1503</v>
      </c>
      <c r="H128" s="82">
        <v>2341</v>
      </c>
      <c r="I128" s="82">
        <v>838</v>
      </c>
      <c r="J128" s="82">
        <v>1503</v>
      </c>
      <c r="K128" s="1">
        <v>0</v>
      </c>
      <c r="L128" s="1">
        <v>0</v>
      </c>
      <c r="M128" s="1">
        <v>0</v>
      </c>
    </row>
    <row r="129" spans="2:13" s="97" customFormat="1">
      <c r="B129" s="85" t="s">
        <v>75</v>
      </c>
      <c r="E129" s="96">
        <f>SUM(E126:E128)</f>
        <v>2534</v>
      </c>
      <c r="F129" s="96">
        <f t="shared" ref="F129:M129" si="19">SUM(F126:F128)</f>
        <v>955</v>
      </c>
      <c r="G129" s="96">
        <f t="shared" si="19"/>
        <v>1579</v>
      </c>
      <c r="H129" s="96">
        <f t="shared" si="19"/>
        <v>2341</v>
      </c>
      <c r="I129" s="96">
        <f t="shared" si="19"/>
        <v>838</v>
      </c>
      <c r="J129" s="96">
        <f t="shared" si="19"/>
        <v>1503</v>
      </c>
      <c r="K129" s="96">
        <f t="shared" si="19"/>
        <v>193</v>
      </c>
      <c r="L129" s="96">
        <f t="shared" si="19"/>
        <v>117</v>
      </c>
      <c r="M129" s="96">
        <f t="shared" si="19"/>
        <v>76</v>
      </c>
    </row>
    <row r="130" spans="2:13" s="1" customFormat="1">
      <c r="E130" s="81"/>
      <c r="F130" s="81"/>
      <c r="G130" s="81"/>
      <c r="H130" s="82"/>
      <c r="I130" s="82"/>
      <c r="J130" s="82"/>
    </row>
    <row r="131" spans="2:13" s="1" customFormat="1">
      <c r="E131" s="81"/>
      <c r="F131" s="81"/>
      <c r="G131" s="81"/>
    </row>
    <row r="132" spans="2:13" s="1" customFormat="1">
      <c r="E132" s="81"/>
      <c r="F132" s="81"/>
      <c r="G132" s="81"/>
    </row>
    <row r="133" spans="2:13" s="1" customFormat="1">
      <c r="E133" s="81"/>
      <c r="F133" s="81"/>
      <c r="G133" s="81"/>
    </row>
    <row r="134" spans="2:13" s="1" customFormat="1">
      <c r="E134" s="81"/>
      <c r="F134" s="81"/>
      <c r="G134" s="81"/>
    </row>
    <row r="135" spans="2:13" s="1" customFormat="1">
      <c r="E135" s="81"/>
      <c r="F135" s="81"/>
      <c r="G135" s="81"/>
    </row>
    <row r="136" spans="2:13" s="1" customFormat="1">
      <c r="E136" s="81"/>
      <c r="F136" s="81"/>
      <c r="G136" s="81"/>
    </row>
    <row r="137" spans="2:13" s="1" customFormat="1">
      <c r="E137" s="81"/>
      <c r="F137" s="81"/>
      <c r="G137" s="81"/>
    </row>
  </sheetData>
  <mergeCells count="23">
    <mergeCell ref="H9:J9"/>
    <mergeCell ref="N9:P9"/>
    <mergeCell ref="A48:D48"/>
    <mergeCell ref="A4:D11"/>
    <mergeCell ref="H4:S4"/>
    <mergeCell ref="E7:G7"/>
    <mergeCell ref="H7:J7"/>
    <mergeCell ref="K7:M7"/>
    <mergeCell ref="N7:P7"/>
    <mergeCell ref="Q7:S7"/>
    <mergeCell ref="H8:J8"/>
    <mergeCell ref="K8:M8"/>
    <mergeCell ref="N8:P8"/>
    <mergeCell ref="T4:U11"/>
    <mergeCell ref="Q8:S8"/>
    <mergeCell ref="K9:M9"/>
    <mergeCell ref="A13:D13"/>
    <mergeCell ref="E6:G6"/>
    <mergeCell ref="H6:J6"/>
    <mergeCell ref="K6:M6"/>
    <mergeCell ref="N6:P6"/>
    <mergeCell ref="Q6:S6"/>
    <mergeCell ref="K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Tab03_5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2014-04-08T08:06:48Z</dcterms:modified>
</cp:coreProperties>
</file>