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S10" i="1"/>
  <c r="Q10"/>
  <c r="O10"/>
  <c r="S9"/>
  <c r="Q9"/>
  <c r="O9"/>
  <c r="S8"/>
  <c r="Q8"/>
  <c r="O8"/>
</calcChain>
</file>

<file path=xl/sharedStrings.xml><?xml version="1.0" encoding="utf-8"?>
<sst xmlns="http://schemas.openxmlformats.org/spreadsheetml/2006/main" count="69" uniqueCount="30">
  <si>
    <t>รวม</t>
  </si>
  <si>
    <t>Total</t>
  </si>
  <si>
    <t>-</t>
  </si>
  <si>
    <t>Year</t>
  </si>
  <si>
    <t>ปี</t>
  </si>
  <si>
    <t>ตาราง  12.4  สถิติการขนส่งทางอากาศ พ.ศ. 2551 - 2555</t>
  </si>
  <si>
    <r>
      <t>TABLE</t>
    </r>
    <r>
      <rPr>
        <b/>
        <sz val="14"/>
        <rFont val="TH SarabunPSK"/>
        <family val="2"/>
      </rPr>
      <t xml:space="preserve">  12.4  </t>
    </r>
    <r>
      <rPr>
        <b/>
        <sz val="13"/>
        <rFont val="TH SarabunPSK"/>
        <family val="2"/>
      </rPr>
      <t>STATISTICS OF AIR TRANSPORT:2008 - 2012</t>
    </r>
  </si>
  <si>
    <t>จำนวนเที่ยวบิน</t>
  </si>
  <si>
    <t xml:space="preserve">จำนวนผู้โดยสาร </t>
  </si>
  <si>
    <t>การขนถ่ายสินค้า (ตัน)</t>
  </si>
  <si>
    <t>การขนถ่ายไปรษณียภัณฑ์ (ตัน)</t>
  </si>
  <si>
    <t>ขึ้น - ลง</t>
  </si>
  <si>
    <t>Number of passengers</t>
  </si>
  <si>
    <t xml:space="preserve"> Freight (Tons)</t>
  </si>
  <si>
    <t>Mail (Tons)</t>
  </si>
  <si>
    <t>Aircraft  movement</t>
  </si>
  <si>
    <t>เข้า</t>
  </si>
  <si>
    <t>ออก</t>
  </si>
  <si>
    <t>ผ่าน</t>
  </si>
  <si>
    <t xml:space="preserve">     เข้า        </t>
  </si>
  <si>
    <t xml:space="preserve">    ออก      </t>
  </si>
  <si>
    <t>departure-arrival</t>
  </si>
  <si>
    <t>Arrival</t>
  </si>
  <si>
    <t>Departure</t>
  </si>
  <si>
    <t>Transit</t>
  </si>
  <si>
    <t xml:space="preserve">   Arrival      </t>
  </si>
  <si>
    <t xml:space="preserve"> Departure  </t>
  </si>
  <si>
    <t xml:space="preserve">    ที่มา: ท่าอากาศยานแม่ฟ้าหลวง </t>
  </si>
  <si>
    <t xml:space="preserve">           </t>
  </si>
  <si>
    <t xml:space="preserve">Source:  Maefaluang International Airport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</si>
</sst>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7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187" fontId="7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7" fontId="7" fillId="0" borderId="0" xfId="1" applyNumberFormat="1" applyFont="1" applyBorder="1"/>
    <xf numFmtId="0" fontId="7" fillId="0" borderId="1" xfId="0" applyFont="1" applyBorder="1"/>
    <xf numFmtId="0" fontId="7" fillId="0" borderId="6" xfId="0" applyFont="1" applyBorder="1"/>
    <xf numFmtId="187" fontId="7" fillId="0" borderId="6" xfId="1" applyNumberFormat="1" applyFont="1" applyBorder="1"/>
    <xf numFmtId="0" fontId="7" fillId="0" borderId="5" xfId="0" applyFont="1" applyBorder="1" applyAlignment="1">
      <alignment horizontal="center"/>
    </xf>
    <xf numFmtId="41" fontId="8" fillId="0" borderId="8" xfId="0" applyNumberFormat="1" applyFont="1" applyBorder="1" applyProtection="1"/>
    <xf numFmtId="41" fontId="8" fillId="0" borderId="5" xfId="0" applyNumberFormat="1" applyFont="1" applyBorder="1" applyProtection="1"/>
    <xf numFmtId="41" fontId="8" fillId="0" borderId="0" xfId="0" applyNumberFormat="1" applyFont="1" applyBorder="1" applyProtection="1"/>
    <xf numFmtId="41" fontId="8" fillId="0" borderId="8" xfId="0" applyNumberFormat="1" applyFont="1" applyBorder="1" applyAlignment="1" applyProtection="1">
      <alignment horizontal="right"/>
    </xf>
    <xf numFmtId="41" fontId="8" fillId="0" borderId="5" xfId="0" applyNumberFormat="1" applyFont="1" applyBorder="1" applyAlignment="1" applyProtection="1">
      <alignment horizontal="right"/>
    </xf>
    <xf numFmtId="41" fontId="8" fillId="0" borderId="8" xfId="0" applyNumberFormat="1" applyFont="1" applyFill="1" applyBorder="1" applyProtection="1"/>
    <xf numFmtId="41" fontId="8" fillId="0" borderId="5" xfId="0" applyNumberFormat="1" applyFont="1" applyFill="1" applyBorder="1" applyProtection="1"/>
    <xf numFmtId="41" fontId="8" fillId="0" borderId="0" xfId="0" applyNumberFormat="1" applyFont="1" applyFill="1" applyProtection="1"/>
    <xf numFmtId="41" fontId="8" fillId="0" borderId="0" xfId="0" applyNumberFormat="1" applyFont="1" applyFill="1" applyBorder="1" applyProtection="1"/>
    <xf numFmtId="41" fontId="8" fillId="0" borderId="9" xfId="0" applyNumberFormat="1" applyFont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187" fontId="7" fillId="0" borderId="1" xfId="1" applyNumberFormat="1" applyFont="1" applyBorder="1"/>
    <xf numFmtId="187" fontId="7" fillId="0" borderId="7" xfId="1" applyNumberFormat="1" applyFont="1" applyBorder="1"/>
    <xf numFmtId="187" fontId="7" fillId="0" borderId="10" xfId="1" applyNumberFormat="1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953500" y="582930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0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1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2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3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4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5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6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7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8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9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50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51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8" name="Text Box 7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209550</xdr:colOff>
      <xdr:row>10</xdr:row>
      <xdr:rowOff>0</xdr:rowOff>
    </xdr:from>
    <xdr:to>
      <xdr:col>15</xdr:col>
      <xdr:colOff>457200</xdr:colOff>
      <xdr:row>10</xdr:row>
      <xdr:rowOff>0</xdr:rowOff>
    </xdr:to>
    <xdr:sp macro="" textlink="">
      <xdr:nvSpPr>
        <xdr:cNvPr id="61" name="Text Box 10"/>
        <xdr:cNvSpPr txBox="1">
          <a:spLocks noChangeArrowheads="1"/>
        </xdr:cNvSpPr>
      </xdr:nvSpPr>
      <xdr:spPr bwMode="auto">
        <a:xfrm>
          <a:off x="1000125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152400</xdr:colOff>
      <xdr:row>10</xdr:row>
      <xdr:rowOff>0</xdr:rowOff>
    </xdr:from>
    <xdr:to>
      <xdr:col>15</xdr:col>
      <xdr:colOff>400050</xdr:colOff>
      <xdr:row>10</xdr:row>
      <xdr:rowOff>0</xdr:rowOff>
    </xdr:to>
    <xdr:sp macro="" textlink="">
      <xdr:nvSpPr>
        <xdr:cNvPr id="62" name="Text Box 11"/>
        <xdr:cNvSpPr txBox="1">
          <a:spLocks noChangeArrowheads="1"/>
        </xdr:cNvSpPr>
      </xdr:nvSpPr>
      <xdr:spPr bwMode="auto">
        <a:xfrm>
          <a:off x="994410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200025</xdr:colOff>
      <xdr:row>10</xdr:row>
      <xdr:rowOff>0</xdr:rowOff>
    </xdr:from>
    <xdr:to>
      <xdr:col>15</xdr:col>
      <xdr:colOff>447675</xdr:colOff>
      <xdr:row>10</xdr:row>
      <xdr:rowOff>0</xdr:rowOff>
    </xdr:to>
    <xdr:sp macro="" textlink="">
      <xdr:nvSpPr>
        <xdr:cNvPr id="63" name="Text Box 12"/>
        <xdr:cNvSpPr txBox="1">
          <a:spLocks noChangeArrowheads="1"/>
        </xdr:cNvSpPr>
      </xdr:nvSpPr>
      <xdr:spPr bwMode="auto">
        <a:xfrm>
          <a:off x="999172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142875</xdr:colOff>
      <xdr:row>10</xdr:row>
      <xdr:rowOff>0</xdr:rowOff>
    </xdr:from>
    <xdr:to>
      <xdr:col>15</xdr:col>
      <xdr:colOff>390525</xdr:colOff>
      <xdr:row>10</xdr:row>
      <xdr:rowOff>0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993457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10048875" y="5772150"/>
          <a:ext cx="2476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29</xdr:col>
      <xdr:colOff>0</xdr:colOff>
      <xdr:row>30</xdr:row>
      <xdr:rowOff>76200</xdr:rowOff>
    </xdr:from>
    <xdr:to>
      <xdr:col>29</xdr:col>
      <xdr:colOff>0</xdr:colOff>
      <xdr:row>31</xdr:row>
      <xdr:rowOff>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0115550" y="6524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995362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68" name="Line 8"/>
        <xdr:cNvSpPr>
          <a:spLocks noChangeShapeType="1"/>
        </xdr:cNvSpPr>
      </xdr:nvSpPr>
      <xdr:spPr bwMode="auto">
        <a:xfrm>
          <a:off x="679132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2211050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995362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2211050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93630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73" name="Line 8"/>
        <xdr:cNvSpPr>
          <a:spLocks noChangeShapeType="1"/>
        </xdr:cNvSpPr>
      </xdr:nvSpPr>
      <xdr:spPr bwMode="auto">
        <a:xfrm>
          <a:off x="593407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18395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93630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18395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25</xdr:row>
      <xdr:rowOff>76200</xdr:rowOff>
    </xdr:from>
    <xdr:to>
      <xdr:col>27</xdr:col>
      <xdr:colOff>0</xdr:colOff>
      <xdr:row>26</xdr:row>
      <xdr:rowOff>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9715500" y="63341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19050</xdr:colOff>
      <xdr:row>23</xdr:row>
      <xdr:rowOff>0</xdr:rowOff>
    </xdr:from>
    <xdr:to>
      <xdr:col>28</xdr:col>
      <xdr:colOff>19050</xdr:colOff>
      <xdr:row>25</xdr:row>
      <xdr:rowOff>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9734550" y="6181725"/>
          <a:ext cx="5048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26</xdr:col>
      <xdr:colOff>0</xdr:colOff>
      <xdr:row>29</xdr:row>
      <xdr:rowOff>85725</xdr:rowOff>
    </xdr:from>
    <xdr:to>
      <xdr:col>26</xdr:col>
      <xdr:colOff>0</xdr:colOff>
      <xdr:row>30</xdr:row>
      <xdr:rowOff>9525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9867900" y="65246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30</xdr:row>
      <xdr:rowOff>219075</xdr:rowOff>
    </xdr:from>
    <xdr:to>
      <xdr:col>27</xdr:col>
      <xdr:colOff>0</xdr:colOff>
      <xdr:row>31</xdr:row>
      <xdr:rowOff>66675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325100" y="69342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8982075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982075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9525000" y="5562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9525000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4</xdr:row>
      <xdr:rowOff>247650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8" name="Text Box 12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295275</xdr:colOff>
      <xdr:row>120</xdr:row>
      <xdr:rowOff>0</xdr:rowOff>
    </xdr:from>
    <xdr:to>
      <xdr:col>16</xdr:col>
      <xdr:colOff>19050</xdr:colOff>
      <xdr:row>120</xdr:row>
      <xdr:rowOff>0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8562975" y="27193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92</a:t>
          </a:r>
        </a:p>
      </xdr:txBody>
    </xdr:sp>
    <xdr:clientData/>
  </xdr:twoCellAnchor>
  <xdr:twoCellAnchor>
    <xdr:from>
      <xdr:col>8</xdr:col>
      <xdr:colOff>104775</xdr:colOff>
      <xdr:row>2</xdr:row>
      <xdr:rowOff>76200</xdr:rowOff>
    </xdr:from>
    <xdr:to>
      <xdr:col>11</xdr:col>
      <xdr:colOff>266700</xdr:colOff>
      <xdr:row>5</xdr:row>
      <xdr:rowOff>19050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4619625" y="552450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32</xdr:row>
      <xdr:rowOff>76200</xdr:rowOff>
    </xdr:from>
    <xdr:to>
      <xdr:col>11</xdr:col>
      <xdr:colOff>266700</xdr:colOff>
      <xdr:row>35</xdr:row>
      <xdr:rowOff>19050</xdr:rowOff>
    </xdr:to>
    <xdr:sp macro="" textlink="">
      <xdr:nvSpPr>
        <xdr:cNvPr id="92" name="Text Box 16"/>
        <xdr:cNvSpPr txBox="1">
          <a:spLocks noChangeArrowheads="1"/>
        </xdr:cNvSpPr>
      </xdr:nvSpPr>
      <xdr:spPr bwMode="auto">
        <a:xfrm>
          <a:off x="4619625" y="74390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62</xdr:row>
      <xdr:rowOff>76200</xdr:rowOff>
    </xdr:from>
    <xdr:to>
      <xdr:col>11</xdr:col>
      <xdr:colOff>266700</xdr:colOff>
      <xdr:row>65</xdr:row>
      <xdr:rowOff>19050</xdr:rowOff>
    </xdr:to>
    <xdr:sp macro="" textlink="">
      <xdr:nvSpPr>
        <xdr:cNvPr id="93" name="Text Box 17"/>
        <xdr:cNvSpPr txBox="1">
          <a:spLocks noChangeArrowheads="1"/>
        </xdr:cNvSpPr>
      </xdr:nvSpPr>
      <xdr:spPr bwMode="auto">
        <a:xfrm>
          <a:off x="4619625" y="1416367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92</xdr:row>
      <xdr:rowOff>76200</xdr:rowOff>
    </xdr:from>
    <xdr:to>
      <xdr:col>11</xdr:col>
      <xdr:colOff>266700</xdr:colOff>
      <xdr:row>95</xdr:row>
      <xdr:rowOff>19050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4619625" y="208883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17</xdr:col>
      <xdr:colOff>0</xdr:colOff>
      <xdr:row>31</xdr:row>
      <xdr:rowOff>276225</xdr:rowOff>
    </xdr:from>
    <xdr:to>
      <xdr:col>17</xdr:col>
      <xdr:colOff>0</xdr:colOff>
      <xdr:row>33</xdr:row>
      <xdr:rowOff>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0277475" y="6248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32</xdr:row>
      <xdr:rowOff>219075</xdr:rowOff>
    </xdr:from>
    <xdr:to>
      <xdr:col>17</xdr:col>
      <xdr:colOff>0</xdr:colOff>
      <xdr:row>33</xdr:row>
      <xdr:rowOff>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10277475" y="6467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22</xdr:row>
      <xdr:rowOff>219075</xdr:rowOff>
    </xdr:from>
    <xdr:to>
      <xdr:col>7</xdr:col>
      <xdr:colOff>514350</xdr:colOff>
      <xdr:row>26</xdr:row>
      <xdr:rowOff>219075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0363200" y="6648450"/>
          <a:ext cx="266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22</xdr:row>
      <xdr:rowOff>219075</xdr:rowOff>
    </xdr:from>
    <xdr:to>
      <xdr:col>7</xdr:col>
      <xdr:colOff>514350</xdr:colOff>
      <xdr:row>26</xdr:row>
      <xdr:rowOff>219075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0363200" y="6648450"/>
          <a:ext cx="266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0</xdr:colOff>
      <xdr:row>4</xdr:row>
      <xdr:rowOff>276225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182225" y="76200"/>
          <a:ext cx="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123825</xdr:colOff>
      <xdr:row>18</xdr:row>
      <xdr:rowOff>0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8896350" y="57340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85725</xdr:colOff>
      <xdr:row>18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896350" y="57340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9763125" y="105251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16</xdr:col>
      <xdr:colOff>142875</xdr:colOff>
      <xdr:row>25</xdr:row>
      <xdr:rowOff>38100</xdr:rowOff>
    </xdr:from>
    <xdr:to>
      <xdr:col>17</xdr:col>
      <xdr:colOff>0</xdr:colOff>
      <xdr:row>29</xdr:row>
      <xdr:rowOff>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8229600" y="706755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24</xdr:col>
      <xdr:colOff>9525</xdr:colOff>
      <xdr:row>23</xdr:row>
      <xdr:rowOff>0</xdr:rowOff>
    </xdr:from>
    <xdr:to>
      <xdr:col>24</xdr:col>
      <xdr:colOff>9525</xdr:colOff>
      <xdr:row>24</xdr:row>
      <xdr:rowOff>123825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9010650" y="61150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18</xdr:col>
      <xdr:colOff>9525</xdr:colOff>
      <xdr:row>1</xdr:row>
      <xdr:rowOff>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9886950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 editAs="oneCell">
    <xdr:from>
      <xdr:col>3</xdr:col>
      <xdr:colOff>638175</xdr:colOff>
      <xdr:row>21</xdr:row>
      <xdr:rowOff>0</xdr:rowOff>
    </xdr:from>
    <xdr:to>
      <xdr:col>4</xdr:col>
      <xdr:colOff>85725</xdr:colOff>
      <xdr:row>21</xdr:row>
      <xdr:rowOff>247650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381125" y="64770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21</xdr:row>
      <xdr:rowOff>0</xdr:rowOff>
    </xdr:from>
    <xdr:to>
      <xdr:col>4</xdr:col>
      <xdr:colOff>19050</xdr:colOff>
      <xdr:row>21</xdr:row>
      <xdr:rowOff>247650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1381125" y="6477000"/>
          <a:ext cx="19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1390650</xdr:colOff>
      <xdr:row>36</xdr:row>
      <xdr:rowOff>0</xdr:rowOff>
    </xdr:from>
    <xdr:to>
      <xdr:col>13</xdr:col>
      <xdr:colOff>76200</xdr:colOff>
      <xdr:row>39</xdr:row>
      <xdr:rowOff>19050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9582150" y="10391775"/>
          <a:ext cx="533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16</xdr:row>
      <xdr:rowOff>0</xdr:rowOff>
    </xdr:from>
    <xdr:to>
      <xdr:col>16</xdr:col>
      <xdr:colOff>76200</xdr:colOff>
      <xdr:row>18</xdr:row>
      <xdr:rowOff>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8362950" y="5267325"/>
          <a:ext cx="15049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14" name="Text Box 5"/>
        <xdr:cNvSpPr txBox="1">
          <a:spLocks noChangeArrowheads="1"/>
        </xdr:cNvSpPr>
      </xdr:nvSpPr>
      <xdr:spPr bwMode="auto">
        <a:xfrm>
          <a:off x="6343650" y="611505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6" name="Text Box 7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6343650" y="611505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353175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353175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6257925" y="611505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8"/>
  <sheetViews>
    <sheetView tabSelected="1" workbookViewId="0">
      <selection sqref="A1:XFD1048576"/>
    </sheetView>
  </sheetViews>
  <sheetFormatPr defaultRowHeight="21.75"/>
  <cols>
    <col min="1" max="5" width="9" style="4"/>
    <col min="6" max="6" width="9" style="8"/>
    <col min="7" max="7" width="9" style="4"/>
    <col min="8" max="8" width="9" style="8"/>
    <col min="9" max="9" width="9" style="4"/>
    <col min="10" max="10" width="9" style="8"/>
    <col min="11" max="11" width="9" style="4"/>
    <col min="12" max="12" width="9" style="8"/>
    <col min="13" max="13" width="9" style="4"/>
    <col min="14" max="14" width="9" style="8"/>
    <col min="15" max="15" width="9" style="4"/>
    <col min="16" max="16" width="9" style="8"/>
    <col min="17" max="17" width="9" style="4"/>
    <col min="18" max="18" width="9" style="8"/>
    <col min="19" max="19" width="9" style="4"/>
    <col min="20" max="20" width="9" style="8"/>
    <col min="21" max="28" width="9" style="4"/>
    <col min="29" max="16384" width="9" style="8"/>
  </cols>
  <sheetData>
    <row r="1" spans="1:28" s="11" customFormat="1">
      <c r="A1" s="1" t="s">
        <v>5</v>
      </c>
      <c r="B1" s="1"/>
      <c r="C1" s="9"/>
      <c r="D1" s="1"/>
      <c r="E1" s="1"/>
      <c r="G1" s="1"/>
      <c r="I1" s="1"/>
      <c r="K1" s="1"/>
      <c r="M1" s="1"/>
      <c r="O1" s="1"/>
      <c r="Q1" s="1"/>
      <c r="S1" s="1"/>
      <c r="U1" s="1"/>
      <c r="V1" s="1"/>
      <c r="W1" s="1"/>
      <c r="X1" s="1"/>
      <c r="Y1" s="1"/>
      <c r="Z1" s="4"/>
      <c r="AA1" s="4"/>
      <c r="AB1" s="4"/>
    </row>
    <row r="2" spans="1:28" s="3" customFormat="1">
      <c r="A2" s="2" t="s">
        <v>6</v>
      </c>
      <c r="B2" s="2"/>
      <c r="C2" s="9"/>
      <c r="D2" s="2"/>
      <c r="E2" s="2"/>
      <c r="G2" s="2"/>
      <c r="I2" s="2"/>
      <c r="K2" s="2"/>
      <c r="M2" s="2"/>
      <c r="O2" s="2"/>
      <c r="Q2" s="2"/>
      <c r="S2" s="2"/>
      <c r="U2" s="2"/>
      <c r="V2" s="2"/>
      <c r="W2" s="2"/>
      <c r="X2" s="2"/>
      <c r="Y2" s="2"/>
      <c r="Z2" s="10"/>
      <c r="AA2" s="10"/>
      <c r="AB2" s="10"/>
    </row>
    <row r="4" spans="1:28" s="7" customFormat="1" ht="19.5" customHeight="1">
      <c r="A4" s="13"/>
      <c r="B4" s="13"/>
      <c r="C4" s="13"/>
      <c r="D4" s="13"/>
      <c r="E4" s="20" t="s">
        <v>7</v>
      </c>
      <c r="F4" s="21"/>
      <c r="G4" s="22" t="s">
        <v>8</v>
      </c>
      <c r="H4" s="18"/>
      <c r="I4" s="18"/>
      <c r="J4" s="18"/>
      <c r="K4" s="18"/>
      <c r="L4" s="18"/>
      <c r="M4" s="18"/>
      <c r="N4" s="19"/>
      <c r="O4" s="22" t="s">
        <v>9</v>
      </c>
      <c r="P4" s="18"/>
      <c r="Q4" s="18"/>
      <c r="R4" s="18"/>
      <c r="S4" s="18"/>
      <c r="T4" s="18"/>
      <c r="U4" s="19"/>
      <c r="V4" s="22" t="s">
        <v>10</v>
      </c>
      <c r="W4" s="18"/>
      <c r="X4" s="18"/>
      <c r="Y4" s="19"/>
      <c r="Z4" s="22" t="s">
        <v>3</v>
      </c>
      <c r="AA4" s="5"/>
      <c r="AB4" s="6"/>
    </row>
    <row r="5" spans="1:28" s="7" customFormat="1" ht="15" customHeight="1">
      <c r="A5" s="14" t="s">
        <v>4</v>
      </c>
      <c r="B5" s="14"/>
      <c r="C5" s="14"/>
      <c r="D5" s="14"/>
      <c r="E5" s="16" t="s">
        <v>11</v>
      </c>
      <c r="F5" s="15"/>
      <c r="G5" s="28" t="s">
        <v>12</v>
      </c>
      <c r="H5" s="24"/>
      <c r="I5" s="24"/>
      <c r="J5" s="24"/>
      <c r="K5" s="24"/>
      <c r="L5" s="24"/>
      <c r="M5" s="24"/>
      <c r="N5" s="25"/>
      <c r="O5" s="28" t="s">
        <v>13</v>
      </c>
      <c r="P5" s="24"/>
      <c r="Q5" s="24"/>
      <c r="R5" s="24"/>
      <c r="S5" s="24"/>
      <c r="T5" s="24"/>
      <c r="U5" s="25"/>
      <c r="V5" s="28" t="s">
        <v>14</v>
      </c>
      <c r="W5" s="24"/>
      <c r="X5" s="24"/>
      <c r="Y5" s="25"/>
      <c r="Z5" s="23"/>
      <c r="AA5" s="5"/>
      <c r="AB5" s="6"/>
    </row>
    <row r="6" spans="1:28" s="7" customFormat="1" ht="18.75" customHeight="1">
      <c r="A6" s="14"/>
      <c r="B6" s="14"/>
      <c r="C6" s="14"/>
      <c r="D6" s="14"/>
      <c r="E6" s="16" t="s">
        <v>15</v>
      </c>
      <c r="F6" s="15"/>
      <c r="G6" s="31" t="s">
        <v>0</v>
      </c>
      <c r="H6" s="30"/>
      <c r="I6" s="22" t="s">
        <v>16</v>
      </c>
      <c r="J6" s="19"/>
      <c r="K6" s="22" t="s">
        <v>17</v>
      </c>
      <c r="L6" s="19"/>
      <c r="M6" s="22" t="s">
        <v>18</v>
      </c>
      <c r="N6" s="19"/>
      <c r="O6" s="22" t="s">
        <v>0</v>
      </c>
      <c r="P6" s="19"/>
      <c r="Q6" s="22" t="s">
        <v>16</v>
      </c>
      <c r="R6" s="19"/>
      <c r="S6" s="22" t="s">
        <v>17</v>
      </c>
      <c r="T6" s="19"/>
      <c r="U6" s="31" t="s">
        <v>18</v>
      </c>
      <c r="V6" s="31" t="s">
        <v>0</v>
      </c>
      <c r="W6" s="31" t="s">
        <v>19</v>
      </c>
      <c r="X6" s="31" t="s">
        <v>20</v>
      </c>
      <c r="Y6" s="31" t="s">
        <v>18</v>
      </c>
      <c r="Z6" s="23"/>
      <c r="AA6" s="5"/>
      <c r="AB6" s="6"/>
    </row>
    <row r="7" spans="1:28" s="7" customFormat="1" ht="18.75" customHeight="1">
      <c r="A7" s="12"/>
      <c r="B7" s="12"/>
      <c r="C7" s="12"/>
      <c r="D7" s="12"/>
      <c r="E7" s="26" t="s">
        <v>21</v>
      </c>
      <c r="F7" s="27"/>
      <c r="G7" s="33" t="s">
        <v>1</v>
      </c>
      <c r="H7" s="32"/>
      <c r="I7" s="28" t="s">
        <v>22</v>
      </c>
      <c r="J7" s="25"/>
      <c r="K7" s="28" t="s">
        <v>23</v>
      </c>
      <c r="L7" s="25"/>
      <c r="M7" s="28" t="s">
        <v>24</v>
      </c>
      <c r="N7" s="25"/>
      <c r="O7" s="28" t="s">
        <v>1</v>
      </c>
      <c r="P7" s="25"/>
      <c r="Q7" s="28" t="s">
        <v>22</v>
      </c>
      <c r="R7" s="25"/>
      <c r="S7" s="28" t="s">
        <v>23</v>
      </c>
      <c r="T7" s="25"/>
      <c r="U7" s="33" t="s">
        <v>24</v>
      </c>
      <c r="V7" s="33" t="s">
        <v>1</v>
      </c>
      <c r="W7" s="33" t="s">
        <v>25</v>
      </c>
      <c r="X7" s="33" t="s">
        <v>26</v>
      </c>
      <c r="Y7" s="33" t="s">
        <v>24</v>
      </c>
      <c r="Z7" s="28"/>
      <c r="AA7" s="5"/>
      <c r="AB7" s="6"/>
    </row>
    <row r="8" spans="1:28" s="17" customFormat="1" ht="18.75" customHeight="1">
      <c r="A8" s="34">
        <v>2551</v>
      </c>
      <c r="B8" s="34"/>
      <c r="C8" s="34"/>
      <c r="D8" s="35"/>
      <c r="E8" s="42">
        <v>5957</v>
      </c>
      <c r="F8" s="43"/>
      <c r="G8" s="42">
        <v>682738</v>
      </c>
      <c r="H8" s="44"/>
      <c r="I8" s="42">
        <v>344714</v>
      </c>
      <c r="J8" s="43"/>
      <c r="K8" s="42">
        <v>338024</v>
      </c>
      <c r="L8" s="43"/>
      <c r="M8" s="45" t="s">
        <v>2</v>
      </c>
      <c r="N8" s="46"/>
      <c r="O8" s="47">
        <f>2429819/1000</f>
        <v>2429.819</v>
      </c>
      <c r="P8" s="48"/>
      <c r="Q8" s="49">
        <f>1063262/1000</f>
        <v>1063.2619999999999</v>
      </c>
      <c r="R8" s="50"/>
      <c r="S8" s="47">
        <f>1366557/1000</f>
        <v>1366.557</v>
      </c>
      <c r="T8" s="43"/>
      <c r="U8" s="51" t="s">
        <v>2</v>
      </c>
      <c r="V8" s="51" t="s">
        <v>2</v>
      </c>
      <c r="W8" s="51" t="s">
        <v>2</v>
      </c>
      <c r="X8" s="51" t="s">
        <v>2</v>
      </c>
      <c r="Y8" s="51" t="s">
        <v>2</v>
      </c>
      <c r="Z8" s="36">
        <v>2008</v>
      </c>
      <c r="AA8" s="10"/>
      <c r="AB8" s="10"/>
    </row>
    <row r="9" spans="1:28" s="17" customFormat="1" ht="18.75" customHeight="1">
      <c r="A9" s="52">
        <v>2552</v>
      </c>
      <c r="B9" s="52"/>
      <c r="C9" s="52"/>
      <c r="D9" s="41"/>
      <c r="E9" s="42">
        <v>3136</v>
      </c>
      <c r="F9" s="43"/>
      <c r="G9" s="42">
        <v>718477</v>
      </c>
      <c r="H9" s="44"/>
      <c r="I9" s="42">
        <v>362756</v>
      </c>
      <c r="J9" s="43"/>
      <c r="K9" s="42">
        <v>355721</v>
      </c>
      <c r="L9" s="43"/>
      <c r="M9" s="45" t="s">
        <v>2</v>
      </c>
      <c r="N9" s="46"/>
      <c r="O9" s="47">
        <f>2386028/1000</f>
        <v>2386.0279999999998</v>
      </c>
      <c r="P9" s="48"/>
      <c r="Q9" s="49">
        <f>697363/1000</f>
        <v>697.36300000000006</v>
      </c>
      <c r="R9" s="50"/>
      <c r="S9" s="47">
        <f>1688665/1000</f>
        <v>1688.665</v>
      </c>
      <c r="T9" s="43"/>
      <c r="U9" s="51" t="s">
        <v>2</v>
      </c>
      <c r="V9" s="51" t="s">
        <v>2</v>
      </c>
      <c r="W9" s="51" t="s">
        <v>2</v>
      </c>
      <c r="X9" s="51" t="s">
        <v>2</v>
      </c>
      <c r="Y9" s="51" t="s">
        <v>2</v>
      </c>
      <c r="Z9" s="36">
        <v>2009</v>
      </c>
      <c r="AA9" s="10"/>
      <c r="AB9" s="10"/>
    </row>
    <row r="10" spans="1:28" s="17" customFormat="1" ht="21.75" customHeight="1">
      <c r="A10" s="52">
        <v>2553</v>
      </c>
      <c r="B10" s="52"/>
      <c r="C10" s="52"/>
      <c r="D10" s="41"/>
      <c r="E10" s="42">
        <v>4932</v>
      </c>
      <c r="F10" s="43"/>
      <c r="G10" s="42">
        <v>642138</v>
      </c>
      <c r="H10" s="44"/>
      <c r="I10" s="42">
        <v>325424</v>
      </c>
      <c r="J10" s="43"/>
      <c r="K10" s="42">
        <v>316714</v>
      </c>
      <c r="L10" s="43"/>
      <c r="M10" s="45" t="s">
        <v>2</v>
      </c>
      <c r="N10" s="46"/>
      <c r="O10" s="47">
        <f>2563040/1000</f>
        <v>2563.04</v>
      </c>
      <c r="P10" s="48"/>
      <c r="Q10" s="49">
        <f>983438/1000</f>
        <v>983.43799999999999</v>
      </c>
      <c r="R10" s="50"/>
      <c r="S10" s="47">
        <f>1579602/1000</f>
        <v>1579.6020000000001</v>
      </c>
      <c r="T10" s="43"/>
      <c r="U10" s="51" t="s">
        <v>2</v>
      </c>
      <c r="V10" s="51" t="s">
        <v>2</v>
      </c>
      <c r="W10" s="51" t="s">
        <v>2</v>
      </c>
      <c r="X10" s="51" t="s">
        <v>2</v>
      </c>
      <c r="Y10" s="51" t="s">
        <v>2</v>
      </c>
      <c r="Z10" s="36">
        <v>2010</v>
      </c>
      <c r="AA10" s="10"/>
      <c r="AB10" s="10"/>
    </row>
    <row r="11" spans="1:28" s="17" customFormat="1">
      <c r="A11" s="52">
        <v>2554</v>
      </c>
      <c r="B11" s="52"/>
      <c r="C11" s="52"/>
      <c r="D11" s="41"/>
      <c r="E11" s="42">
        <v>5804</v>
      </c>
      <c r="F11" s="43"/>
      <c r="G11" s="42">
        <v>805842</v>
      </c>
      <c r="H11" s="44"/>
      <c r="I11" s="42">
        <v>410548</v>
      </c>
      <c r="J11" s="43"/>
      <c r="K11" s="42">
        <v>395285</v>
      </c>
      <c r="L11" s="43"/>
      <c r="M11" s="45">
        <v>9</v>
      </c>
      <c r="N11" s="46"/>
      <c r="O11" s="47">
        <v>3775</v>
      </c>
      <c r="P11" s="48"/>
      <c r="Q11" s="49">
        <v>1268</v>
      </c>
      <c r="R11" s="50"/>
      <c r="S11" s="47">
        <v>2507</v>
      </c>
      <c r="T11" s="43"/>
      <c r="U11" s="51" t="s">
        <v>2</v>
      </c>
      <c r="V11" s="51" t="s">
        <v>2</v>
      </c>
      <c r="W11" s="51" t="s">
        <v>2</v>
      </c>
      <c r="X11" s="51" t="s">
        <v>2</v>
      </c>
      <c r="Y11" s="51" t="s">
        <v>2</v>
      </c>
      <c r="Z11" s="36">
        <v>2011</v>
      </c>
      <c r="AA11" s="29"/>
      <c r="AB11" s="10"/>
    </row>
    <row r="12" spans="1:28" s="17" customFormat="1">
      <c r="A12" s="52">
        <v>2555</v>
      </c>
      <c r="B12" s="52"/>
      <c r="C12" s="52"/>
      <c r="D12" s="41"/>
      <c r="E12" s="42">
        <v>6674</v>
      </c>
      <c r="F12" s="43"/>
      <c r="G12" s="42">
        <v>926323</v>
      </c>
      <c r="H12" s="44"/>
      <c r="I12" s="42">
        <v>471734</v>
      </c>
      <c r="J12" s="43"/>
      <c r="K12" s="42">
        <v>454462</v>
      </c>
      <c r="L12" s="43"/>
      <c r="M12" s="45">
        <v>127</v>
      </c>
      <c r="N12" s="46"/>
      <c r="O12" s="47">
        <v>4893</v>
      </c>
      <c r="P12" s="48"/>
      <c r="Q12" s="49">
        <v>1486</v>
      </c>
      <c r="R12" s="50"/>
      <c r="S12" s="47">
        <v>3407</v>
      </c>
      <c r="T12" s="43"/>
      <c r="U12" s="51" t="s">
        <v>2</v>
      </c>
      <c r="V12" s="51" t="s">
        <v>2</v>
      </c>
      <c r="W12" s="51" t="s">
        <v>2</v>
      </c>
      <c r="X12" s="51" t="s">
        <v>2</v>
      </c>
      <c r="Y12" s="51" t="s">
        <v>2</v>
      </c>
      <c r="Z12" s="36">
        <v>2012</v>
      </c>
      <c r="AA12" s="10"/>
      <c r="AB12" s="10"/>
    </row>
    <row r="13" spans="1:28" s="17" customFormat="1" ht="19.5">
      <c r="A13" s="38"/>
      <c r="B13" s="38"/>
      <c r="C13" s="38"/>
      <c r="D13" s="38"/>
      <c r="E13" s="40"/>
      <c r="F13" s="53"/>
      <c r="G13" s="40"/>
      <c r="H13" s="53"/>
      <c r="I13" s="40"/>
      <c r="J13" s="53"/>
      <c r="K13" s="40"/>
      <c r="L13" s="53"/>
      <c r="M13" s="40"/>
      <c r="N13" s="53"/>
      <c r="O13" s="40"/>
      <c r="P13" s="54"/>
      <c r="Q13" s="53"/>
      <c r="R13" s="54"/>
      <c r="S13" s="40"/>
      <c r="T13" s="54"/>
      <c r="U13" s="55"/>
      <c r="V13" s="55"/>
      <c r="W13" s="53"/>
      <c r="X13" s="40"/>
      <c r="Y13" s="40"/>
      <c r="Z13" s="39"/>
      <c r="AA13" s="10"/>
      <c r="AB13" s="10"/>
    </row>
    <row r="14" spans="1:28" s="17" customFormat="1" ht="19.5"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AA14" s="10"/>
      <c r="AB14" s="10"/>
    </row>
    <row r="15" spans="1:28" s="7" customFormat="1">
      <c r="A15" s="6"/>
      <c r="B15" s="8"/>
      <c r="C15" s="6" t="s">
        <v>27</v>
      </c>
      <c r="D15" s="8"/>
      <c r="E15" s="4"/>
      <c r="F15" s="8"/>
      <c r="G15" s="4"/>
      <c r="H15" s="8"/>
      <c r="I15" s="4"/>
      <c r="J15" s="8"/>
      <c r="K15" s="4"/>
      <c r="L15" s="8"/>
      <c r="M15" s="4"/>
      <c r="N15" s="8"/>
      <c r="O15" s="4" t="s">
        <v>28</v>
      </c>
      <c r="P15" s="8"/>
      <c r="Q15" s="8"/>
      <c r="R15" s="8"/>
      <c r="U15" s="4"/>
      <c r="V15" s="4"/>
      <c r="W15" s="4"/>
      <c r="X15" s="4"/>
      <c r="Y15" s="6"/>
      <c r="Z15" s="6"/>
      <c r="AA15" s="6"/>
      <c r="AB15" s="6"/>
    </row>
    <row r="16" spans="1:28">
      <c r="C16" s="6" t="s">
        <v>29</v>
      </c>
    </row>
    <row r="29" ht="21.75" customHeight="1"/>
    <row r="35" ht="15" customHeight="1"/>
    <row r="38" ht="15" customHeight="1"/>
  </sheetData>
  <mergeCells count="29">
    <mergeCell ref="V4:Y4"/>
    <mergeCell ref="Z4:Z7"/>
    <mergeCell ref="G5:N5"/>
    <mergeCell ref="O5:U5"/>
    <mergeCell ref="V5:Y5"/>
    <mergeCell ref="G4:N4"/>
    <mergeCell ref="O4:U4"/>
    <mergeCell ref="A10:D10"/>
    <mergeCell ref="A12:D12"/>
    <mergeCell ref="A11:D11"/>
    <mergeCell ref="A9:D9"/>
    <mergeCell ref="Q6:R6"/>
    <mergeCell ref="S6:T6"/>
    <mergeCell ref="Q7:R7"/>
    <mergeCell ref="S7:T7"/>
    <mergeCell ref="A8:D8"/>
    <mergeCell ref="A5:D6"/>
    <mergeCell ref="E7:F7"/>
    <mergeCell ref="I7:J7"/>
    <mergeCell ref="K7:L7"/>
    <mergeCell ref="M7:N7"/>
    <mergeCell ref="O7:P7"/>
    <mergeCell ref="E6:F6"/>
    <mergeCell ref="I6:J6"/>
    <mergeCell ref="K6:L6"/>
    <mergeCell ref="M6:N6"/>
    <mergeCell ref="O6:P6"/>
    <mergeCell ref="E5:F5"/>
    <mergeCell ref="E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2013-10-22T03:03:45Z</dcterms:modified>
</cp:coreProperties>
</file>