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1.2" sheetId="1" r:id="rId1"/>
  </sheets>
  <calcPr calcId="125725"/>
</workbook>
</file>

<file path=xl/calcChain.xml><?xml version="1.0" encoding="utf-8"?>
<calcChain xmlns="http://schemas.openxmlformats.org/spreadsheetml/2006/main">
  <c r="E102" i="1"/>
  <c r="E101"/>
  <c r="E100"/>
  <c r="E99"/>
  <c r="E98"/>
  <c r="E97"/>
  <c r="E96"/>
  <c r="E95"/>
  <c r="E93"/>
  <c r="E92"/>
  <c r="E91"/>
  <c r="E90"/>
  <c r="E89"/>
  <c r="E88"/>
  <c r="E81"/>
  <c r="E79"/>
  <c r="E78"/>
  <c r="E77"/>
  <c r="E76"/>
  <c r="E75"/>
  <c r="E74"/>
  <c r="E73"/>
  <c r="E72"/>
  <c r="E71"/>
  <c r="E70"/>
  <c r="E69"/>
  <c r="E68"/>
  <c r="E67"/>
  <c r="E66"/>
  <c r="E65"/>
  <c r="E61"/>
  <c r="E54"/>
  <c r="E53"/>
  <c r="E52"/>
  <c r="E50"/>
  <c r="E49"/>
  <c r="E48"/>
  <c r="E47"/>
  <c r="E46"/>
  <c r="E45"/>
  <c r="E44"/>
  <c r="E43"/>
  <c r="E42"/>
  <c r="E41"/>
  <c r="E40"/>
  <c r="E39"/>
  <c r="E38"/>
  <c r="E37"/>
  <c r="E26"/>
  <c r="E25"/>
  <c r="E24"/>
  <c r="E23"/>
  <c r="E22"/>
  <c r="E21"/>
  <c r="E20"/>
  <c r="E19"/>
  <c r="E18"/>
  <c r="E17"/>
  <c r="E16"/>
  <c r="E15"/>
  <c r="E13"/>
  <c r="E12"/>
  <c r="E11"/>
  <c r="E10"/>
  <c r="G9"/>
  <c r="F9"/>
  <c r="E9"/>
  <c r="G8"/>
  <c r="F8"/>
  <c r="E8"/>
  <c r="G7"/>
  <c r="F7"/>
  <c r="E7"/>
</calcChain>
</file>

<file path=xl/sharedStrings.xml><?xml version="1.0" encoding="utf-8"?>
<sst xmlns="http://schemas.openxmlformats.org/spreadsheetml/2006/main" count="301" uniqueCount="148">
  <si>
    <t>ตาราง</t>
  </si>
  <si>
    <t>จำนวนประชากรจากการทะเบียน จำแนกตามเพศ เป็นรายอำเภอ และเขตการปกครอง  พ.ศ. 2552 - 2554</t>
  </si>
  <si>
    <t>TABLE</t>
  </si>
  <si>
    <t>NUMBER OF POPULATION FROM REGISTRATION RECORD BY SEX, DISTRICT AND AREA: 2009 - 2011</t>
  </si>
  <si>
    <t xml:space="preserve"> อำเภอ</t>
  </si>
  <si>
    <t>2546 ( 2003  )</t>
  </si>
  <si>
    <t>2552 (2009)</t>
  </si>
  <si>
    <t>2553 (2010)</t>
  </si>
  <si>
    <t>2554 (2011)</t>
  </si>
  <si>
    <t>District</t>
  </si>
  <si>
    <t>รวม</t>
  </si>
  <si>
    <t>ชาย</t>
  </si>
  <si>
    <t>หญิง</t>
  </si>
  <si>
    <t>Total</t>
  </si>
  <si>
    <t>Male</t>
  </si>
  <si>
    <t>Female</t>
  </si>
  <si>
    <t xml:space="preserve">      จังหวัดอุบลราชธานี</t>
  </si>
  <si>
    <t xml:space="preserve">      Ubon Ratchathani Province</t>
  </si>
  <si>
    <t xml:space="preserve">         ในเขตเทศบาล</t>
  </si>
  <si>
    <t xml:space="preserve">         Municipal area</t>
  </si>
  <si>
    <t xml:space="preserve">         นอกเขตเทศบาล</t>
  </si>
  <si>
    <t xml:space="preserve">         Non-municipal area</t>
  </si>
  <si>
    <t>อำเภอเมืองอุบลราชธานี</t>
  </si>
  <si>
    <t xml:space="preserve">Mueang Ubon Ratchathani District </t>
  </si>
  <si>
    <t xml:space="preserve">   เทศบาลนครอุบลราชธานี</t>
  </si>
  <si>
    <t xml:space="preserve">   Ubon Ratchathani City Municipality</t>
  </si>
  <si>
    <t xml:space="preserve">   เทศบาลตำบลอุบล</t>
  </si>
  <si>
    <t xml:space="preserve">   Ubon Subdistrict Municipality</t>
  </si>
  <si>
    <t xml:space="preserve">   เทศบาลตำบลขามใหญ่</t>
  </si>
  <si>
    <t xml:space="preserve">   Kham Yai Subdistrict Municipality</t>
  </si>
  <si>
    <t>เทศบาลตำบลปทุม</t>
  </si>
  <si>
    <t xml:space="preserve">   Pathum Subdistrict Municipality</t>
  </si>
  <si>
    <t xml:space="preserve">   นอกเขตเทศบาล</t>
  </si>
  <si>
    <t xml:space="preserve">   Non-municipal area</t>
  </si>
  <si>
    <t>อำเภอศรีเมืองใหม่</t>
  </si>
  <si>
    <t xml:space="preserve">Si Mueang Mai District </t>
  </si>
  <si>
    <t xml:space="preserve">   เทศบาลตำบลศรีเมืองใหม่</t>
  </si>
  <si>
    <t xml:space="preserve">   Si Mueang Mai Subdistrict Municipality</t>
  </si>
  <si>
    <t>อำเภอโขงเจียม</t>
  </si>
  <si>
    <t xml:space="preserve">Khong Chiam District </t>
  </si>
  <si>
    <t xml:space="preserve">   เทศบาลตำบลบ้านด่าน</t>
  </si>
  <si>
    <t xml:space="preserve">   Ban Dan Subdistrict Municipality</t>
  </si>
  <si>
    <t>อำเภอเขื่องใน</t>
  </si>
  <si>
    <t xml:space="preserve">Khueang Nai District </t>
  </si>
  <si>
    <t xml:space="preserve">   เทศบาลตำบลเขื่องใน</t>
  </si>
  <si>
    <t xml:space="preserve">   Khueang Nai Subdistrict Municipality</t>
  </si>
  <si>
    <t>อำเภอเขมราฐ</t>
  </si>
  <si>
    <t xml:space="preserve">Khemarat District </t>
  </si>
  <si>
    <t xml:space="preserve">   เทศบาลตำบลเขมราฐ</t>
  </si>
  <si>
    <t xml:space="preserve">   Khemarat Subdistrict Municipality</t>
  </si>
  <si>
    <t xml:space="preserve">   เทศบาลตำบลเทพวงศา</t>
  </si>
  <si>
    <t xml:space="preserve">   Tep Wongsa  Subdistrict Municipality</t>
  </si>
  <si>
    <t>จำนวนประชากรจากการทะเบียน จำแนกตามเพศ เป็นรายอำเภอ และเขตการปกครอง  พ.ศ. 2552 - 2554   (ต่อ)</t>
  </si>
  <si>
    <t>NUMBER OF POPULATION FROM REGISTRATION RECORD BY SEX, DISTRICT AND AREA: 2009 - 2011   (Conted.)</t>
  </si>
  <si>
    <t xml:space="preserve">   เทศบาลตำบลขามป้อม</t>
  </si>
  <si>
    <t xml:space="preserve">   Kham Pom   Subdistrict Municipality</t>
  </si>
  <si>
    <t xml:space="preserve">   เทศบาลตำบลหนองผือ</t>
  </si>
  <si>
    <t xml:space="preserve">   Nong Phue  Subdistrict Municipality</t>
  </si>
  <si>
    <t>นอกเขตเทศบาล</t>
  </si>
  <si>
    <t>อำเภอเดชอุดม</t>
  </si>
  <si>
    <t xml:space="preserve">Det Udom District </t>
  </si>
  <si>
    <t xml:space="preserve">   เทศบาลตำบลนาส่วง</t>
  </si>
  <si>
    <t xml:space="preserve">   Na Suang Subdistrict Municipality</t>
  </si>
  <si>
    <t xml:space="preserve">   เทศบาลตำบลบัวงาม</t>
  </si>
  <si>
    <t xml:space="preserve">   Bua Ngam Subdistrict Municipality</t>
  </si>
  <si>
    <t xml:space="preserve">   เทศบาลเมืองเดชอุดม</t>
  </si>
  <si>
    <t xml:space="preserve">   Det Udom Town Municipality </t>
  </si>
  <si>
    <t xml:space="preserve">   เทศบาลตำบลกุดประทาย</t>
  </si>
  <si>
    <t xml:space="preserve">   Kut Prathai Subdistrict Municipality</t>
  </si>
  <si>
    <t>อำเภอนาจะหลวย</t>
  </si>
  <si>
    <t xml:space="preserve">Na Chaluai District </t>
  </si>
  <si>
    <t xml:space="preserve">   เทศบาลตำบลนาจะหลวย</t>
  </si>
  <si>
    <t xml:space="preserve">   Na Chaluai Subdistrict Municipality</t>
  </si>
  <si>
    <t>อำเภอน้ำยืน</t>
  </si>
  <si>
    <t xml:space="preserve">Nam Yuen District </t>
  </si>
  <si>
    <t xml:space="preserve">   เทศบาลตำบลน้ำยืน</t>
  </si>
  <si>
    <t xml:space="preserve">   Nam Yuen Subdistrict Municipality</t>
  </si>
  <si>
    <t>อำเภอบุณฑริก</t>
  </si>
  <si>
    <t xml:space="preserve">Buntharik District </t>
  </si>
  <si>
    <t>เทศบาลตำบลบุณฑริก</t>
  </si>
  <si>
    <t xml:space="preserve">   Buntharik Subdistrict Municipality</t>
  </si>
  <si>
    <t>เทศบาลตำบลคอแลน</t>
  </si>
  <si>
    <t xml:space="preserve">   Kho Laen Subdistrict Municipality</t>
  </si>
  <si>
    <t>อำเภอตระการพืชผล</t>
  </si>
  <si>
    <t xml:space="preserve">Trakan Phuet Phon District </t>
  </si>
  <si>
    <t xml:space="preserve">   เทศบาลตำบลตระการพืชผล</t>
  </si>
  <si>
    <t xml:space="preserve">   Trakan Phuet Phon Subdistrict Municipality</t>
  </si>
  <si>
    <t>อำเภอกุดข้าวปุ้น</t>
  </si>
  <si>
    <t xml:space="preserve">Kut Khaopun District </t>
  </si>
  <si>
    <t xml:space="preserve">   เทศบาลตำบลกุดข้าวปุ้น</t>
  </si>
  <si>
    <t xml:space="preserve">   Kut Khaopun Subdistrict Municipality</t>
  </si>
  <si>
    <t>อำเภอม่วงสามสิบ</t>
  </si>
  <si>
    <t xml:space="preserve">Muang Sam Sip District </t>
  </si>
  <si>
    <t xml:space="preserve">   เทศบาลตำบลม่วงสามสิบ</t>
  </si>
  <si>
    <t xml:space="preserve">   Muang Sam Sip Subdistrict Municipality</t>
  </si>
  <si>
    <t>อำเภอวารินชำราบ</t>
  </si>
  <si>
    <t xml:space="preserve">Warin Chamrap District </t>
  </si>
  <si>
    <t xml:space="preserve">   เทศบาลเมืองวารินชำราบ</t>
  </si>
  <si>
    <t xml:space="preserve">   Warin Chamrap Town Municipality</t>
  </si>
  <si>
    <t xml:space="preserve">   เทศบาลตำบลห้วยขะยุง</t>
  </si>
  <si>
    <t xml:space="preserve">   Huai Kha Yung Subdistrict Municipality</t>
  </si>
  <si>
    <t xml:space="preserve">   เทศบาลตำบลแสนสุข</t>
  </si>
  <si>
    <t xml:space="preserve">   Saen Suk Subdistrict Municipality</t>
  </si>
  <si>
    <t>อำเภอพิบูลมังสาหาร</t>
  </si>
  <si>
    <t xml:space="preserve">Phibun Mangsahan District </t>
  </si>
  <si>
    <t xml:space="preserve">   เทศบาลเมืองพิบูลมังสาหาร</t>
  </si>
  <si>
    <t xml:space="preserve">   Phibun Mangsahan Town Municipality</t>
  </si>
  <si>
    <t xml:space="preserve">   เทศบาลตำบลอ่างศิลา</t>
  </si>
  <si>
    <t xml:space="preserve">   Ang Sila Subdistrict Municipality</t>
  </si>
  <si>
    <t>อำเภอตาลสุม</t>
  </si>
  <si>
    <t xml:space="preserve">Tan Sum District </t>
  </si>
  <si>
    <t xml:space="preserve">   เทศบาลตำบลตาลสุม</t>
  </si>
  <si>
    <t xml:space="preserve">   Tan Sum Subdistrict Municipality</t>
  </si>
  <si>
    <t>อำเภอโพธิ์ไทร</t>
  </si>
  <si>
    <t>-</t>
  </si>
  <si>
    <t xml:space="preserve">Pho Sai District </t>
  </si>
  <si>
    <t xml:space="preserve">   เทศบาลตำบลโพธิ์ไทร</t>
  </si>
  <si>
    <t xml:space="preserve">   Pho Sai Subdistrict Municipality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</si>
  <si>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</si>
  <si>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</si>
  <si>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</si>
  <si>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</si>
  <si>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</si>
  <si>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</si>
  <si>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 xml:space="preserve">   เทศบาลตำบลช่องเม็ก</t>
  </si>
  <si>
    <t xml:space="preserve">   Chong Mek Subdistrict Municipality</t>
  </si>
  <si>
    <t xml:space="preserve">   เทศบาลตำบลนิคมสร้างตนเอง</t>
  </si>
  <si>
    <t xml:space="preserve">   Nikhom Sang Toneng Lam Dom Chai </t>
  </si>
  <si>
    <t xml:space="preserve">     ลำโดมน้อย</t>
  </si>
  <si>
    <t xml:space="preserve">            Subdistrict Municipality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</si>
  <si>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</si>
  <si>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</si>
  <si>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</si>
  <si>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</si>
  <si>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   เทศบาลตำบลนาเยีย</t>
  </si>
  <si>
    <t xml:space="preserve">   Na Yia Subdistrict Municipality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</si>
  <si>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</si>
  <si>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</si>
  <si>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</si>
  <si>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</si>
  <si>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</si>
  <si>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</si>
  <si>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</si>
  <si>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</si>
  <si>
    <t>ที่มา:</t>
  </si>
  <si>
    <t>กรมการปกครอง กระทรวงมหาดไทย</t>
  </si>
  <si>
    <t>Source:</t>
  </si>
  <si>
    <t>Department of Provincial Administration, Ministry of Interior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</si>
</sst>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\ "/>
    <numFmt numFmtId="189" formatCode="#,##0\ \ "/>
  </numFmts>
  <fonts count="15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3"/>
      <name val="Angsana New"/>
      <family val="1"/>
    </font>
    <font>
      <sz val="14"/>
      <name val="Cordia New"/>
      <family val="2"/>
    </font>
    <font>
      <sz val="12"/>
      <name val="Angsana New"/>
      <family val="1"/>
    </font>
    <font>
      <sz val="13"/>
      <name val="AngsanaUPC"/>
      <family val="1"/>
      <charset val="222"/>
    </font>
    <font>
      <b/>
      <sz val="13"/>
      <name val="Angsana New"/>
      <family val="1"/>
    </font>
    <font>
      <sz val="14"/>
      <name val="Angsana New"/>
      <family val="1"/>
    </font>
    <font>
      <sz val="8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4" fillId="0" borderId="0"/>
    <xf numFmtId="0" fontId="8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2" fillId="0" borderId="16" xfId="0" applyFont="1" applyBorder="1" applyAlignment="1"/>
    <xf numFmtId="0" fontId="2" fillId="0" borderId="15" xfId="0" applyFont="1" applyBorder="1" applyAlignment="1"/>
    <xf numFmtId="187" fontId="2" fillId="0" borderId="17" xfId="1" applyNumberFormat="1" applyFont="1" applyBorder="1"/>
    <xf numFmtId="41" fontId="9" fillId="0" borderId="18" xfId="0" applyNumberFormat="1" applyFont="1" applyBorder="1"/>
    <xf numFmtId="0" fontId="2" fillId="0" borderId="17" xfId="0" applyFont="1" applyBorder="1" applyAlignment="1"/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19" xfId="0" applyFont="1" applyFill="1" applyBorder="1" applyAlignment="1">
      <alignment horizontal="left" vertical="center"/>
    </xf>
    <xf numFmtId="3" fontId="2" fillId="0" borderId="20" xfId="0" applyNumberFormat="1" applyFont="1" applyBorder="1"/>
    <xf numFmtId="187" fontId="2" fillId="0" borderId="21" xfId="1" applyNumberFormat="1" applyFont="1" applyBorder="1"/>
    <xf numFmtId="41" fontId="9" fillId="0" borderId="22" xfId="0" applyNumberFormat="1" applyFont="1" applyBorder="1"/>
    <xf numFmtId="40" fontId="2" fillId="0" borderId="21" xfId="1" applyNumberFormat="1" applyFont="1" applyFill="1" applyBorder="1" applyAlignment="1">
      <alignment horizontal="centerContinuous"/>
    </xf>
    <xf numFmtId="0" fontId="7" fillId="0" borderId="2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40" fontId="2" fillId="0" borderId="21" xfId="0" applyNumberFormat="1" applyFont="1" applyFill="1" applyBorder="1" applyAlignment="1"/>
    <xf numFmtId="3" fontId="5" fillId="0" borderId="20" xfId="0" applyNumberFormat="1" applyFont="1" applyBorder="1"/>
    <xf numFmtId="187" fontId="5" fillId="0" borderId="21" xfId="1" applyNumberFormat="1" applyFont="1" applyBorder="1"/>
    <xf numFmtId="187" fontId="5" fillId="0" borderId="22" xfId="1" applyNumberFormat="1" applyFont="1" applyBorder="1"/>
    <xf numFmtId="187" fontId="5" fillId="0" borderId="19" xfId="1" applyNumberFormat="1" applyFont="1" applyBorder="1"/>
    <xf numFmtId="40" fontId="5" fillId="0" borderId="21" xfId="0" applyNumberFormat="1" applyFont="1" applyFill="1" applyBorder="1" applyAlignment="1"/>
    <xf numFmtId="0" fontId="10" fillId="0" borderId="0" xfId="0" applyFont="1" applyFill="1" applyBorder="1"/>
    <xf numFmtId="0" fontId="10" fillId="0" borderId="0" xfId="0" applyFont="1" applyFill="1"/>
    <xf numFmtId="187" fontId="5" fillId="0" borderId="20" xfId="1" applyNumberFormat="1" applyFont="1" applyBorder="1"/>
    <xf numFmtId="40" fontId="5" fillId="0" borderId="20" xfId="0" applyNumberFormat="1" applyFont="1" applyFill="1" applyBorder="1" applyAlignment="1"/>
    <xf numFmtId="3" fontId="5" fillId="0" borderId="16" xfId="0" applyNumberFormat="1" applyFont="1" applyBorder="1"/>
    <xf numFmtId="187" fontId="2" fillId="0" borderId="16" xfId="1" applyNumberFormat="1" applyFont="1" applyBorder="1"/>
    <xf numFmtId="40" fontId="5" fillId="0" borderId="17" xfId="0" applyNumberFormat="1" applyFont="1" applyFill="1" applyBorder="1" applyAlignment="1"/>
    <xf numFmtId="187" fontId="2" fillId="0" borderId="20" xfId="1" applyNumberFormat="1" applyFont="1" applyBorder="1"/>
    <xf numFmtId="3" fontId="7" fillId="0" borderId="20" xfId="0" applyNumberFormat="1" applyFont="1" applyBorder="1"/>
    <xf numFmtId="3" fontId="7" fillId="0" borderId="19" xfId="0" applyNumberFormat="1" applyFont="1" applyBorder="1"/>
    <xf numFmtId="187" fontId="7" fillId="0" borderId="22" xfId="1" applyNumberFormat="1" applyFont="1" applyBorder="1"/>
    <xf numFmtId="40" fontId="7" fillId="0" borderId="21" xfId="0" applyNumberFormat="1" applyFont="1" applyFill="1" applyBorder="1" applyAlignment="1"/>
    <xf numFmtId="40" fontId="7" fillId="0" borderId="21" xfId="0" applyNumberFormat="1" applyFont="1" applyFill="1" applyBorder="1" applyAlignment="1">
      <alignment horizontal="centerContinuous"/>
    </xf>
    <xf numFmtId="40" fontId="7" fillId="0" borderId="21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0" xfId="0" applyFont="1" applyFill="1" applyBorder="1"/>
    <xf numFmtId="187" fontId="4" fillId="0" borderId="0" xfId="1" applyNumberFormat="1" applyFont="1" applyBorder="1"/>
    <xf numFmtId="187" fontId="4" fillId="0" borderId="0" xfId="1" applyNumberFormat="1" applyFont="1"/>
    <xf numFmtId="3" fontId="7" fillId="0" borderId="16" xfId="0" applyNumberFormat="1" applyFont="1" applyBorder="1"/>
    <xf numFmtId="3" fontId="7" fillId="0" borderId="15" xfId="0" applyNumberFormat="1" applyFont="1" applyBorder="1"/>
    <xf numFmtId="187" fontId="7" fillId="0" borderId="18" xfId="1" applyNumberFormat="1" applyFont="1" applyBorder="1"/>
    <xf numFmtId="40" fontId="7" fillId="0" borderId="17" xfId="0" applyNumberFormat="1" applyFont="1" applyFill="1" applyBorder="1" applyAlignment="1"/>
    <xf numFmtId="187" fontId="7" fillId="0" borderId="20" xfId="1" applyNumberFormat="1" applyFont="1" applyBorder="1"/>
    <xf numFmtId="0" fontId="10" fillId="0" borderId="23" xfId="0" applyFont="1" applyFill="1" applyBorder="1"/>
    <xf numFmtId="187" fontId="11" fillId="0" borderId="20" xfId="1" applyNumberFormat="1" applyFont="1" applyBorder="1"/>
    <xf numFmtId="3" fontId="7" fillId="0" borderId="20" xfId="0" applyNumberFormat="1" applyFont="1" applyFill="1" applyBorder="1"/>
    <xf numFmtId="3" fontId="7" fillId="0" borderId="19" xfId="0" applyNumberFormat="1" applyFont="1" applyFill="1" applyBorder="1"/>
    <xf numFmtId="187" fontId="7" fillId="0" borderId="22" xfId="1" applyNumberFormat="1" applyFont="1" applyBorder="1" applyAlignment="1">
      <alignment horizontal="center"/>
    </xf>
    <xf numFmtId="3" fontId="7" fillId="0" borderId="16" xfId="0" applyNumberFormat="1" applyFont="1" applyFill="1" applyBorder="1"/>
    <xf numFmtId="3" fontId="7" fillId="0" borderId="15" xfId="0" applyNumberFormat="1" applyFont="1" applyFill="1" applyBorder="1"/>
    <xf numFmtId="40" fontId="7" fillId="0" borderId="17" xfId="0" applyNumberFormat="1" applyFont="1" applyFill="1" applyBorder="1"/>
    <xf numFmtId="3" fontId="9" fillId="0" borderId="20" xfId="0" applyNumberFormat="1" applyFont="1" applyBorder="1"/>
    <xf numFmtId="3" fontId="9" fillId="0" borderId="19" xfId="0" applyNumberFormat="1" applyFont="1" applyBorder="1"/>
    <xf numFmtId="187" fontId="9" fillId="0" borderId="22" xfId="1" applyNumberFormat="1" applyFont="1" applyBorder="1"/>
    <xf numFmtId="40" fontId="9" fillId="0" borderId="21" xfId="0" applyNumberFormat="1" applyFont="1" applyFill="1" applyBorder="1"/>
    <xf numFmtId="0" fontId="7" fillId="0" borderId="24" xfId="0" applyFont="1" applyFill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/>
    <xf numFmtId="0" fontId="12" fillId="0" borderId="26" xfId="0" applyFont="1" applyBorder="1"/>
    <xf numFmtId="41" fontId="9" fillId="0" borderId="26" xfId="0" applyNumberFormat="1" applyFont="1" applyBorder="1"/>
    <xf numFmtId="0" fontId="12" fillId="0" borderId="27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/>
    <xf numFmtId="0" fontId="9" fillId="0" borderId="0" xfId="0" applyFont="1" applyBorder="1"/>
    <xf numFmtId="0" fontId="12" fillId="0" borderId="0" xfId="0" applyNumberFormat="1" applyFont="1" applyBorder="1" applyAlignment="1">
      <alignment horizontal="right"/>
    </xf>
    <xf numFmtId="188" fontId="12" fillId="0" borderId="0" xfId="0" applyNumberFormat="1" applyFont="1" applyBorder="1" applyAlignment="1"/>
    <xf numFmtId="189" fontId="12" fillId="0" borderId="0" xfId="0" applyNumberFormat="1" applyFont="1" applyBorder="1"/>
    <xf numFmtId="0" fontId="12" fillId="0" borderId="0" xfId="0" applyFont="1" applyBorder="1" applyAlignment="1"/>
    <xf numFmtId="188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9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/>
    <xf numFmtId="189" fontId="9" fillId="0" borderId="0" xfId="0" applyNumberFormat="1" applyFont="1" applyBorder="1"/>
    <xf numFmtId="0" fontId="9" fillId="0" borderId="0" xfId="0" applyFont="1" applyBorder="1" applyAlignment="1"/>
  </cellXfs>
  <cellStyles count="8">
    <cellStyle name="Comma 2" xfId="1"/>
    <cellStyle name="Enghead" xfId="2"/>
    <cellStyle name="Normal" xfId="0" builtinId="0"/>
    <cellStyle name="Normal 2" xfId="3"/>
    <cellStyle name="Normal 3" xfId="4"/>
    <cellStyle name="Thaihead" xfId="5"/>
    <cellStyle name="เครื่องหมายจุลภาค 2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F109"/>
  <sheetViews>
    <sheetView tabSelected="1" workbookViewId="0">
      <selection activeCell="M95" sqref="M95"/>
    </sheetView>
  </sheetViews>
  <sheetFormatPr defaultRowHeight="21"/>
  <cols>
    <col min="1" max="1" width="1.5703125" style="9" customWidth="1"/>
    <col min="2" max="2" width="5.85546875" style="9" customWidth="1"/>
    <col min="3" max="3" width="4" style="9" customWidth="1"/>
    <col min="4" max="4" width="14.7109375" style="9" customWidth="1"/>
    <col min="5" max="5" width="10.42578125" style="9" hidden="1" customWidth="1"/>
    <col min="6" max="7" width="8.7109375" style="9" hidden="1" customWidth="1"/>
    <col min="8" max="8" width="9.42578125" style="9" customWidth="1"/>
    <col min="9" max="16" width="8.7109375" style="9" customWidth="1"/>
    <col min="17" max="17" width="1.42578125" style="9" customWidth="1"/>
    <col min="18" max="18" width="29.7109375" style="21" customWidth="1"/>
    <col min="19" max="19" width="2.28515625" style="21" customWidth="1"/>
    <col min="20" max="20" width="5.42578125" style="8" customWidth="1"/>
    <col min="21" max="240" width="9.140625" style="8"/>
    <col min="241" max="16384" width="9.140625" style="9"/>
  </cols>
  <sheetData>
    <row r="1" spans="1:240" s="1" customFormat="1" ht="23.25" customHeight="1">
      <c r="B1" s="1" t="s">
        <v>0</v>
      </c>
      <c r="C1" s="2">
        <v>1.2</v>
      </c>
      <c r="D1" s="1" t="s">
        <v>1</v>
      </c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</row>
    <row r="2" spans="1:240" s="5" customFormat="1" ht="17.25" customHeight="1">
      <c r="B2" s="5" t="s">
        <v>2</v>
      </c>
      <c r="C2" s="6">
        <v>1.2</v>
      </c>
      <c r="D2" s="5" t="s">
        <v>3</v>
      </c>
      <c r="R2" s="3"/>
      <c r="S2" s="3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</row>
    <row r="3" spans="1:240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N3" s="8"/>
      <c r="Q3" s="8"/>
      <c r="R3" s="10"/>
      <c r="S3" s="10"/>
    </row>
    <row r="4" spans="1:240" s="21" customFormat="1" ht="18.75" customHeight="1">
      <c r="A4" s="11" t="s">
        <v>4</v>
      </c>
      <c r="B4" s="11"/>
      <c r="C4" s="11"/>
      <c r="D4" s="12"/>
      <c r="E4" s="13" t="s">
        <v>5</v>
      </c>
      <c r="F4" s="14"/>
      <c r="G4" s="15"/>
      <c r="H4" s="16" t="s">
        <v>6</v>
      </c>
      <c r="I4" s="17"/>
      <c r="J4" s="18"/>
      <c r="K4" s="16" t="s">
        <v>7</v>
      </c>
      <c r="L4" s="17"/>
      <c r="M4" s="18"/>
      <c r="N4" s="16" t="s">
        <v>8</v>
      </c>
      <c r="O4" s="17"/>
      <c r="P4" s="18"/>
      <c r="Q4" s="19" t="s">
        <v>9</v>
      </c>
      <c r="R4" s="11"/>
      <c r="S4" s="2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</row>
    <row r="5" spans="1:240" s="21" customFormat="1" ht="18.75" customHeight="1">
      <c r="A5" s="22"/>
      <c r="B5" s="22"/>
      <c r="C5" s="22"/>
      <c r="D5" s="23"/>
      <c r="E5" s="24" t="s">
        <v>10</v>
      </c>
      <c r="F5" s="25" t="s">
        <v>11</v>
      </c>
      <c r="G5" s="26" t="s">
        <v>12</v>
      </c>
      <c r="H5" s="27" t="s">
        <v>10</v>
      </c>
      <c r="I5" s="28" t="s">
        <v>11</v>
      </c>
      <c r="J5" s="29" t="s">
        <v>12</v>
      </c>
      <c r="K5" s="27" t="s">
        <v>10</v>
      </c>
      <c r="L5" s="28" t="s">
        <v>11</v>
      </c>
      <c r="M5" s="29" t="s">
        <v>12</v>
      </c>
      <c r="N5" s="27" t="s">
        <v>10</v>
      </c>
      <c r="O5" s="28" t="s">
        <v>11</v>
      </c>
      <c r="P5" s="29" t="s">
        <v>12</v>
      </c>
      <c r="Q5" s="30"/>
      <c r="R5" s="22"/>
      <c r="S5" s="2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</row>
    <row r="6" spans="1:240" s="21" customFormat="1" ht="18.75" customHeight="1">
      <c r="A6" s="31"/>
      <c r="B6" s="31"/>
      <c r="C6" s="31"/>
      <c r="D6" s="32"/>
      <c r="E6" s="33" t="s">
        <v>13</v>
      </c>
      <c r="F6" s="34" t="s">
        <v>14</v>
      </c>
      <c r="G6" s="35" t="s">
        <v>15</v>
      </c>
      <c r="H6" s="36" t="s">
        <v>13</v>
      </c>
      <c r="I6" s="36" t="s">
        <v>14</v>
      </c>
      <c r="J6" s="37" t="s">
        <v>15</v>
      </c>
      <c r="K6" s="36" t="s">
        <v>13</v>
      </c>
      <c r="L6" s="36" t="s">
        <v>14</v>
      </c>
      <c r="M6" s="37" t="s">
        <v>15</v>
      </c>
      <c r="N6" s="36" t="s">
        <v>13</v>
      </c>
      <c r="O6" s="36" t="s">
        <v>14</v>
      </c>
      <c r="P6" s="37" t="s">
        <v>15</v>
      </c>
      <c r="Q6" s="38"/>
      <c r="R6" s="31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</row>
    <row r="7" spans="1:240" s="3" customFormat="1" ht="18.75" customHeight="1">
      <c r="A7" s="39" t="s">
        <v>16</v>
      </c>
      <c r="B7" s="40"/>
      <c r="C7" s="40"/>
      <c r="D7" s="41"/>
      <c r="E7" s="42">
        <f>SUM(E10,E15,E18,E21,E24,E37,E42,E43,E46,E49,E50,E54,E65,E68,E72,E75,E78,E89,E91,E92,E96,E99,E100,E101,E102)</f>
        <v>1805322</v>
      </c>
      <c r="F7" s="42">
        <f>SUM(F10,F15,F18,F21,F24,F37,F42,F43,F46,F49,F50,F54,F65,F68,F72,F75,F78,F89,F91,F92,F96,F99,F100,F101,F102)</f>
        <v>905359</v>
      </c>
      <c r="G7" s="42">
        <f>SUM(G10,G15,G18,G21,G24,G37,G42,G43,G46,G49,G50,G54,G65,G68,G72,G75,G78,G89,G91,G92,G96,G99,G100,G101,G102)</f>
        <v>899963</v>
      </c>
      <c r="H7" s="43">
        <v>1803754</v>
      </c>
      <c r="I7" s="43">
        <v>904698</v>
      </c>
      <c r="J7" s="43">
        <v>899056</v>
      </c>
      <c r="K7" s="43">
        <v>1813088</v>
      </c>
      <c r="L7" s="43">
        <v>909405</v>
      </c>
      <c r="M7" s="43">
        <v>903683</v>
      </c>
      <c r="N7" s="43">
        <v>1816057</v>
      </c>
      <c r="O7" s="43">
        <v>911101</v>
      </c>
      <c r="P7" s="43">
        <v>904956</v>
      </c>
      <c r="Q7" s="44"/>
      <c r="R7" s="45" t="s">
        <v>17</v>
      </c>
      <c r="S7" s="46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</row>
    <row r="8" spans="1:240" s="55" customFormat="1" ht="18.75" customHeight="1">
      <c r="A8" s="48" t="s">
        <v>18</v>
      </c>
      <c r="B8" s="49"/>
      <c r="C8" s="49"/>
      <c r="D8" s="49"/>
      <c r="E8" s="50">
        <f>SUM(E11,E12,E16,E19,E22,E25,E38,E39,E40,E44,E47,E52,E61,E66,E69,E70,E73,E76,E79,E80,E81,E90,E93,E97)</f>
        <v>262919</v>
      </c>
      <c r="F8" s="50">
        <f>SUM(F11,F12,F16,F19,F22,F25,F38,F39,F40,F44,F47,F52,F61,F66,F69,F70,F73,F76,F79,F80,F81,F90,F93,F97)</f>
        <v>128285</v>
      </c>
      <c r="G8" s="50">
        <f>SUM(G11,G12,G16,G19,G22,G25,G38,G39,G40,G44,G47,G52,G61,G66,G69,G70,G73,G76,G79,G80,G81,G90,G93,G97)</f>
        <v>134634</v>
      </c>
      <c r="H8" s="51">
        <v>361478</v>
      </c>
      <c r="I8" s="51">
        <v>178022</v>
      </c>
      <c r="J8" s="51">
        <v>183456</v>
      </c>
      <c r="K8" s="51">
        <v>361485</v>
      </c>
      <c r="L8" s="51">
        <v>177885</v>
      </c>
      <c r="M8" s="51">
        <v>183600</v>
      </c>
      <c r="N8" s="51">
        <v>360493</v>
      </c>
      <c r="O8" s="51">
        <v>177498</v>
      </c>
      <c r="P8" s="51">
        <v>182995</v>
      </c>
      <c r="Q8" s="52"/>
      <c r="R8" s="53" t="s">
        <v>19</v>
      </c>
      <c r="S8" s="46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</row>
    <row r="9" spans="1:240" s="55" customFormat="1" ht="18.75" customHeight="1">
      <c r="A9" s="48" t="s">
        <v>20</v>
      </c>
      <c r="B9" s="49"/>
      <c r="C9" s="49"/>
      <c r="D9" s="49"/>
      <c r="E9" s="50" t="e">
        <f>SUM(E13,E17,E20,E23,E26,E41,E45,E48,E53,E62,E67,E49,E42,E71,E74,E77,E88,#REF!,E91,E95,E98,E99,E100,E101,E102)</f>
        <v>#REF!</v>
      </c>
      <c r="F9" s="50" t="e">
        <f>SUM(F13,F17,F20,F23,F26,F41,F45,F48,F53,F62,F67,F49,F42,F71,F74,F77,F88,#REF!,F91,F95,F98,F99,F100,F101,F102)</f>
        <v>#REF!</v>
      </c>
      <c r="G9" s="50" t="e">
        <f>SUM(G13,G17,G20,G23,G26,G41,G45,G48,G53,G62,G67,G49,G42,G71,G74,G77,G88,#REF!,G91,G95,G98,G99,G100,G101,G102)</f>
        <v>#REF!</v>
      </c>
      <c r="H9" s="51">
        <v>1442276</v>
      </c>
      <c r="I9" s="51">
        <v>726676</v>
      </c>
      <c r="J9" s="51">
        <v>715600</v>
      </c>
      <c r="K9" s="51">
        <v>1451603</v>
      </c>
      <c r="L9" s="51">
        <v>731520</v>
      </c>
      <c r="M9" s="51">
        <v>720083</v>
      </c>
      <c r="N9" s="51">
        <v>1455564</v>
      </c>
      <c r="O9" s="51">
        <v>733603</v>
      </c>
      <c r="P9" s="51">
        <v>721961</v>
      </c>
      <c r="Q9" s="56"/>
      <c r="R9" s="53" t="s">
        <v>21</v>
      </c>
      <c r="S9" s="46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</row>
    <row r="10" spans="1:240" s="63" customFormat="1" ht="18.75" customHeight="1">
      <c r="A10" s="48" t="s">
        <v>22</v>
      </c>
      <c r="B10" s="57"/>
      <c r="C10" s="57"/>
      <c r="D10" s="57"/>
      <c r="E10" s="58">
        <f>SUM(F10,G10)</f>
        <v>230167</v>
      </c>
      <c r="F10" s="59">
        <v>112745</v>
      </c>
      <c r="G10" s="60">
        <v>117422</v>
      </c>
      <c r="H10" s="51">
        <v>216683</v>
      </c>
      <c r="I10" s="51">
        <v>104746</v>
      </c>
      <c r="J10" s="51">
        <v>111937</v>
      </c>
      <c r="K10" s="51">
        <v>217396</v>
      </c>
      <c r="L10" s="51">
        <v>105017</v>
      </c>
      <c r="M10" s="51">
        <v>112379</v>
      </c>
      <c r="N10" s="51">
        <v>216947</v>
      </c>
      <c r="O10" s="51">
        <v>104762</v>
      </c>
      <c r="P10" s="51">
        <v>112185</v>
      </c>
      <c r="Q10" s="61"/>
      <c r="R10" s="53" t="s">
        <v>23</v>
      </c>
      <c r="S10" s="46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</row>
    <row r="11" spans="1:240" s="63" customFormat="1" ht="18.75" customHeight="1">
      <c r="A11" s="48" t="s">
        <v>24</v>
      </c>
      <c r="B11" s="57"/>
      <c r="C11" s="57"/>
      <c r="D11" s="57"/>
      <c r="E11" s="58">
        <f t="shared" ref="E11:E26" si="0">SUM(F11:G11)</f>
        <v>106307</v>
      </c>
      <c r="F11" s="59">
        <v>51077</v>
      </c>
      <c r="G11" s="60">
        <v>55230</v>
      </c>
      <c r="H11" s="51">
        <v>84077</v>
      </c>
      <c r="I11" s="51">
        <v>39386</v>
      </c>
      <c r="J11" s="51">
        <v>44691</v>
      </c>
      <c r="K11" s="51">
        <v>83173</v>
      </c>
      <c r="L11" s="51">
        <v>38937</v>
      </c>
      <c r="M11" s="51">
        <v>44236</v>
      </c>
      <c r="N11" s="51">
        <v>81429</v>
      </c>
      <c r="O11" s="51">
        <v>38092</v>
      </c>
      <c r="P11" s="51">
        <v>43337</v>
      </c>
      <c r="Q11" s="61"/>
      <c r="R11" s="53" t="s">
        <v>25</v>
      </c>
      <c r="S11" s="46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</row>
    <row r="12" spans="1:240" s="63" customFormat="1" ht="18.75" customHeight="1">
      <c r="A12" s="48" t="s">
        <v>26</v>
      </c>
      <c r="B12" s="57"/>
      <c r="C12" s="57"/>
      <c r="D12" s="57"/>
      <c r="E12" s="58">
        <f t="shared" si="0"/>
        <v>5502</v>
      </c>
      <c r="F12" s="59">
        <v>2656</v>
      </c>
      <c r="G12" s="60">
        <v>2846</v>
      </c>
      <c r="H12" s="51">
        <v>6262</v>
      </c>
      <c r="I12" s="51">
        <v>2958</v>
      </c>
      <c r="J12" s="51">
        <v>3304</v>
      </c>
      <c r="K12" s="51">
        <v>6351</v>
      </c>
      <c r="L12" s="51">
        <v>2996</v>
      </c>
      <c r="M12" s="51">
        <v>3355</v>
      </c>
      <c r="N12" s="51">
        <v>6355</v>
      </c>
      <c r="O12" s="51">
        <v>2993</v>
      </c>
      <c r="P12" s="51">
        <v>3362</v>
      </c>
      <c r="Q12" s="61"/>
      <c r="R12" s="53" t="s">
        <v>27</v>
      </c>
      <c r="S12" s="46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</row>
    <row r="13" spans="1:240" s="63" customFormat="1" ht="18.75" customHeight="1">
      <c r="A13" s="48" t="s">
        <v>28</v>
      </c>
      <c r="B13" s="57"/>
      <c r="C13" s="57"/>
      <c r="D13" s="57"/>
      <c r="E13" s="58">
        <f t="shared" si="0"/>
        <v>118358</v>
      </c>
      <c r="F13" s="59">
        <v>59012</v>
      </c>
      <c r="G13" s="60">
        <v>59346</v>
      </c>
      <c r="H13" s="51">
        <v>30902</v>
      </c>
      <c r="I13" s="51">
        <v>14885</v>
      </c>
      <c r="J13" s="51">
        <v>16017</v>
      </c>
      <c r="K13" s="51">
        <v>31688</v>
      </c>
      <c r="L13" s="51">
        <v>15281</v>
      </c>
      <c r="M13" s="51">
        <v>16407</v>
      </c>
      <c r="N13" s="51">
        <v>32243</v>
      </c>
      <c r="O13" s="51">
        <v>15543</v>
      </c>
      <c r="P13" s="51">
        <v>16700</v>
      </c>
      <c r="Q13" s="61"/>
      <c r="R13" s="53" t="s">
        <v>29</v>
      </c>
      <c r="S13" s="46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</row>
    <row r="14" spans="1:240" s="63" customFormat="1" ht="18.75" customHeight="1">
      <c r="A14" s="53"/>
      <c r="B14" s="57" t="s">
        <v>30</v>
      </c>
      <c r="C14" s="57"/>
      <c r="D14" s="57"/>
      <c r="E14" s="58"/>
      <c r="F14" s="59"/>
      <c r="G14" s="60"/>
      <c r="H14" s="51">
        <v>10355</v>
      </c>
      <c r="I14" s="51">
        <v>4992</v>
      </c>
      <c r="J14" s="51">
        <v>5363</v>
      </c>
      <c r="K14" s="51">
        <v>10367</v>
      </c>
      <c r="L14" s="51">
        <v>4945</v>
      </c>
      <c r="M14" s="51">
        <v>5422</v>
      </c>
      <c r="N14" s="51">
        <v>10364</v>
      </c>
      <c r="O14" s="51">
        <v>4940</v>
      </c>
      <c r="P14" s="51">
        <v>5424</v>
      </c>
      <c r="Q14" s="61"/>
      <c r="R14" s="53" t="s">
        <v>31</v>
      </c>
      <c r="S14" s="46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</row>
    <row r="15" spans="1:240" s="63" customFormat="1" ht="18.75" customHeight="1">
      <c r="A15" s="48" t="s">
        <v>32</v>
      </c>
      <c r="B15" s="57"/>
      <c r="C15" s="57"/>
      <c r="D15" s="57"/>
      <c r="E15" s="58">
        <f t="shared" si="0"/>
        <v>39826</v>
      </c>
      <c r="F15" s="59">
        <v>19904</v>
      </c>
      <c r="G15" s="60">
        <v>19922</v>
      </c>
      <c r="H15" s="51">
        <v>85087</v>
      </c>
      <c r="I15" s="51">
        <v>42525</v>
      </c>
      <c r="J15" s="51">
        <v>42562</v>
      </c>
      <c r="K15" s="51">
        <v>85817</v>
      </c>
      <c r="L15" s="51">
        <v>42858</v>
      </c>
      <c r="M15" s="51">
        <v>42959</v>
      </c>
      <c r="N15" s="51">
        <v>86556</v>
      </c>
      <c r="O15" s="51">
        <v>43194</v>
      </c>
      <c r="P15" s="51">
        <v>43362</v>
      </c>
      <c r="Q15" s="61"/>
      <c r="R15" s="53" t="s">
        <v>33</v>
      </c>
      <c r="S15" s="46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</row>
    <row r="16" spans="1:240" s="63" customFormat="1" ht="18.75" customHeight="1">
      <c r="A16" s="48" t="s">
        <v>34</v>
      </c>
      <c r="B16" s="57"/>
      <c r="C16" s="57"/>
      <c r="D16" s="57"/>
      <c r="E16" s="58">
        <f t="shared" si="0"/>
        <v>4073</v>
      </c>
      <c r="F16" s="59">
        <v>2098</v>
      </c>
      <c r="G16" s="60">
        <v>1975</v>
      </c>
      <c r="H16" s="51">
        <v>67126</v>
      </c>
      <c r="I16" s="51">
        <v>33881</v>
      </c>
      <c r="J16" s="51">
        <v>33245</v>
      </c>
      <c r="K16" s="51">
        <v>67649</v>
      </c>
      <c r="L16" s="51">
        <v>34167</v>
      </c>
      <c r="M16" s="51">
        <v>33482</v>
      </c>
      <c r="N16" s="51">
        <v>68220</v>
      </c>
      <c r="O16" s="51">
        <v>34388</v>
      </c>
      <c r="P16" s="51">
        <v>33832</v>
      </c>
      <c r="Q16" s="61"/>
      <c r="R16" s="53" t="s">
        <v>35</v>
      </c>
      <c r="S16" s="46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</row>
    <row r="17" spans="1:240" s="63" customFormat="1" ht="18.75" customHeight="1">
      <c r="A17" s="48" t="s">
        <v>36</v>
      </c>
      <c r="B17" s="57"/>
      <c r="C17" s="57"/>
      <c r="D17" s="57"/>
      <c r="E17" s="58">
        <f t="shared" si="0"/>
        <v>35753</v>
      </c>
      <c r="F17" s="59">
        <v>17806</v>
      </c>
      <c r="G17" s="60">
        <v>17947</v>
      </c>
      <c r="H17" s="51">
        <v>4199</v>
      </c>
      <c r="I17" s="51">
        <v>2097</v>
      </c>
      <c r="J17" s="51">
        <v>2102</v>
      </c>
      <c r="K17" s="51">
        <v>4218</v>
      </c>
      <c r="L17" s="51">
        <v>2104</v>
      </c>
      <c r="M17" s="51">
        <v>2114</v>
      </c>
      <c r="N17" s="51">
        <v>4231</v>
      </c>
      <c r="O17" s="51">
        <v>2090</v>
      </c>
      <c r="P17" s="51">
        <v>2141</v>
      </c>
      <c r="Q17" s="61"/>
      <c r="R17" s="53" t="s">
        <v>37</v>
      </c>
      <c r="S17" s="46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</row>
    <row r="18" spans="1:240" s="63" customFormat="1" ht="18.75" customHeight="1">
      <c r="A18" s="48" t="s">
        <v>32</v>
      </c>
      <c r="B18" s="57"/>
      <c r="C18" s="57"/>
      <c r="D18" s="57"/>
      <c r="E18" s="58">
        <f t="shared" si="0"/>
        <v>76768</v>
      </c>
      <c r="F18" s="59">
        <v>38533</v>
      </c>
      <c r="G18" s="60">
        <v>38235</v>
      </c>
      <c r="H18" s="51">
        <v>62927</v>
      </c>
      <c r="I18" s="51">
        <v>31784</v>
      </c>
      <c r="J18" s="51">
        <v>31143</v>
      </c>
      <c r="K18" s="51">
        <v>63431</v>
      </c>
      <c r="L18" s="51">
        <v>32063</v>
      </c>
      <c r="M18" s="51">
        <v>31368</v>
      </c>
      <c r="N18" s="51">
        <v>63989</v>
      </c>
      <c r="O18" s="51">
        <v>32298</v>
      </c>
      <c r="P18" s="51">
        <v>31691</v>
      </c>
      <c r="Q18" s="61"/>
      <c r="R18" s="53" t="s">
        <v>33</v>
      </c>
      <c r="S18" s="46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</row>
    <row r="19" spans="1:240" s="63" customFormat="1" ht="18.75" customHeight="1">
      <c r="A19" s="48" t="s">
        <v>38</v>
      </c>
      <c r="B19" s="57"/>
      <c r="C19" s="57"/>
      <c r="D19" s="57"/>
      <c r="E19" s="58">
        <f t="shared" si="0"/>
        <v>6689</v>
      </c>
      <c r="F19" s="59">
        <v>3318</v>
      </c>
      <c r="G19" s="60">
        <v>3371</v>
      </c>
      <c r="H19" s="51">
        <v>34094</v>
      </c>
      <c r="I19" s="51">
        <v>17497</v>
      </c>
      <c r="J19" s="51">
        <v>16597</v>
      </c>
      <c r="K19" s="51">
        <v>34442</v>
      </c>
      <c r="L19" s="51">
        <v>17670</v>
      </c>
      <c r="M19" s="51">
        <v>16772</v>
      </c>
      <c r="N19" s="51">
        <v>34845</v>
      </c>
      <c r="O19" s="51">
        <v>17873</v>
      </c>
      <c r="P19" s="51">
        <v>16972</v>
      </c>
      <c r="Q19" s="61"/>
      <c r="R19" s="53" t="s">
        <v>39</v>
      </c>
      <c r="S19" s="46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</row>
    <row r="20" spans="1:240" s="63" customFormat="1" ht="18.75" customHeight="1">
      <c r="A20" s="48" t="s">
        <v>40</v>
      </c>
      <c r="B20" s="57"/>
      <c r="C20" s="57"/>
      <c r="D20" s="57"/>
      <c r="E20" s="58">
        <f t="shared" si="0"/>
        <v>70079</v>
      </c>
      <c r="F20" s="59">
        <v>35215</v>
      </c>
      <c r="G20" s="60">
        <v>34864</v>
      </c>
      <c r="H20" s="51">
        <v>2728</v>
      </c>
      <c r="I20" s="51">
        <v>1390</v>
      </c>
      <c r="J20" s="51">
        <v>1338</v>
      </c>
      <c r="K20" s="51">
        <v>2710</v>
      </c>
      <c r="L20" s="51">
        <v>1395</v>
      </c>
      <c r="M20" s="51">
        <v>1315</v>
      </c>
      <c r="N20" s="51">
        <v>2701</v>
      </c>
      <c r="O20" s="51">
        <v>1396</v>
      </c>
      <c r="P20" s="51">
        <v>1305</v>
      </c>
      <c r="Q20" s="61"/>
      <c r="R20" s="53" t="s">
        <v>41</v>
      </c>
      <c r="S20" s="46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</row>
    <row r="21" spans="1:240" s="63" customFormat="1" ht="18.75" customHeight="1">
      <c r="A21" s="48" t="s">
        <v>32</v>
      </c>
      <c r="B21" s="57"/>
      <c r="C21" s="57"/>
      <c r="D21" s="57"/>
      <c r="E21" s="58">
        <f t="shared" si="0"/>
        <v>110109</v>
      </c>
      <c r="F21" s="59">
        <v>54611</v>
      </c>
      <c r="G21" s="60">
        <v>55498</v>
      </c>
      <c r="H21" s="51">
        <v>31366</v>
      </c>
      <c r="I21" s="51">
        <v>16107</v>
      </c>
      <c r="J21" s="51">
        <v>15259</v>
      </c>
      <c r="K21" s="51">
        <v>31732</v>
      </c>
      <c r="L21" s="51">
        <v>16275</v>
      </c>
      <c r="M21" s="51">
        <v>15457</v>
      </c>
      <c r="N21" s="51">
        <v>32144</v>
      </c>
      <c r="O21" s="51">
        <v>16477</v>
      </c>
      <c r="P21" s="51">
        <v>15667</v>
      </c>
      <c r="Q21" s="61"/>
      <c r="R21" s="53" t="s">
        <v>33</v>
      </c>
      <c r="S21" s="46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</row>
    <row r="22" spans="1:240" s="63" customFormat="1" ht="18.75" customHeight="1">
      <c r="A22" s="48" t="s">
        <v>42</v>
      </c>
      <c r="B22" s="57"/>
      <c r="C22" s="57"/>
      <c r="D22" s="57"/>
      <c r="E22" s="58">
        <f t="shared" si="0"/>
        <v>4710</v>
      </c>
      <c r="F22" s="59">
        <v>2315</v>
      </c>
      <c r="G22" s="60">
        <v>2395</v>
      </c>
      <c r="H22" s="51">
        <v>108578</v>
      </c>
      <c r="I22" s="51">
        <v>54040</v>
      </c>
      <c r="J22" s="51">
        <v>54538</v>
      </c>
      <c r="K22" s="51">
        <v>108436</v>
      </c>
      <c r="L22" s="51">
        <v>53913</v>
      </c>
      <c r="M22" s="51">
        <v>54523</v>
      </c>
      <c r="N22" s="51">
        <v>108249</v>
      </c>
      <c r="O22" s="51">
        <v>53849</v>
      </c>
      <c r="P22" s="51">
        <v>54400</v>
      </c>
      <c r="Q22" s="61"/>
      <c r="R22" s="53" t="s">
        <v>43</v>
      </c>
      <c r="S22" s="46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</row>
    <row r="23" spans="1:240" s="63" customFormat="1" ht="18.75" customHeight="1">
      <c r="A23" s="48" t="s">
        <v>44</v>
      </c>
      <c r="B23" s="57"/>
      <c r="C23" s="57"/>
      <c r="D23" s="57"/>
      <c r="E23" s="58">
        <f t="shared" si="0"/>
        <v>105399</v>
      </c>
      <c r="F23" s="59">
        <v>52296</v>
      </c>
      <c r="G23" s="60">
        <v>53103</v>
      </c>
      <c r="H23" s="51">
        <v>4782</v>
      </c>
      <c r="I23" s="51">
        <v>2350</v>
      </c>
      <c r="J23" s="51">
        <v>2432</v>
      </c>
      <c r="K23" s="51">
        <v>4669</v>
      </c>
      <c r="L23" s="51">
        <v>2286</v>
      </c>
      <c r="M23" s="51">
        <v>2383</v>
      </c>
      <c r="N23" s="51">
        <v>4886</v>
      </c>
      <c r="O23" s="51">
        <v>2409</v>
      </c>
      <c r="P23" s="51">
        <v>2477</v>
      </c>
      <c r="Q23" s="61"/>
      <c r="R23" s="53" t="s">
        <v>45</v>
      </c>
      <c r="S23" s="46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</row>
    <row r="24" spans="1:240" s="63" customFormat="1" ht="18.75" customHeight="1">
      <c r="A24" s="48" t="s">
        <v>32</v>
      </c>
      <c r="B24" s="57"/>
      <c r="C24" s="57"/>
      <c r="D24" s="57"/>
      <c r="E24" s="58">
        <f t="shared" si="0"/>
        <v>32043</v>
      </c>
      <c r="F24" s="59">
        <v>16388</v>
      </c>
      <c r="G24" s="60">
        <v>15655</v>
      </c>
      <c r="H24" s="51">
        <v>103796</v>
      </c>
      <c r="I24" s="51">
        <v>51690</v>
      </c>
      <c r="J24" s="51">
        <v>52106</v>
      </c>
      <c r="K24" s="51">
        <v>103767</v>
      </c>
      <c r="L24" s="51">
        <v>51627</v>
      </c>
      <c r="M24" s="51">
        <v>52140</v>
      </c>
      <c r="N24" s="51">
        <v>103363</v>
      </c>
      <c r="O24" s="51">
        <v>51440</v>
      </c>
      <c r="P24" s="51">
        <v>51923</v>
      </c>
      <c r="Q24" s="61"/>
      <c r="R24" s="53" t="s">
        <v>33</v>
      </c>
      <c r="S24" s="46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</row>
    <row r="25" spans="1:240" s="63" customFormat="1" ht="18.75" customHeight="1">
      <c r="A25" s="48" t="s">
        <v>46</v>
      </c>
      <c r="B25" s="57"/>
      <c r="C25" s="57"/>
      <c r="D25" s="57"/>
      <c r="E25" s="58">
        <f t="shared" si="0"/>
        <v>2580</v>
      </c>
      <c r="F25" s="59">
        <v>1313</v>
      </c>
      <c r="G25" s="60">
        <v>1267</v>
      </c>
      <c r="H25" s="51">
        <v>77565</v>
      </c>
      <c r="I25" s="51">
        <v>39070</v>
      </c>
      <c r="J25" s="51">
        <v>38495</v>
      </c>
      <c r="K25" s="51">
        <v>77957</v>
      </c>
      <c r="L25" s="51">
        <v>39263</v>
      </c>
      <c r="M25" s="51">
        <v>38694</v>
      </c>
      <c r="N25" s="51">
        <v>78003</v>
      </c>
      <c r="O25" s="51">
        <v>39286</v>
      </c>
      <c r="P25" s="51">
        <v>38717</v>
      </c>
      <c r="Q25" s="61"/>
      <c r="R25" s="53" t="s">
        <v>47</v>
      </c>
      <c r="S25" s="46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</row>
    <row r="26" spans="1:240" s="63" customFormat="1" ht="18.75" customHeight="1">
      <c r="A26" s="48" t="s">
        <v>48</v>
      </c>
      <c r="B26" s="57"/>
      <c r="C26" s="57"/>
      <c r="D26" s="57"/>
      <c r="E26" s="58">
        <f t="shared" si="0"/>
        <v>29463</v>
      </c>
      <c r="F26" s="59">
        <v>15075</v>
      </c>
      <c r="G26" s="60">
        <v>14388</v>
      </c>
      <c r="H26" s="51">
        <v>6450</v>
      </c>
      <c r="I26" s="51">
        <v>3233</v>
      </c>
      <c r="J26" s="51">
        <v>3217</v>
      </c>
      <c r="K26" s="51">
        <v>6374</v>
      </c>
      <c r="L26" s="51">
        <v>3201</v>
      </c>
      <c r="M26" s="51">
        <v>3173</v>
      </c>
      <c r="N26" s="51">
        <v>6254</v>
      </c>
      <c r="O26" s="51">
        <v>3154</v>
      </c>
      <c r="P26" s="51">
        <v>3100</v>
      </c>
      <c r="Q26" s="61"/>
      <c r="R26" s="53" t="s">
        <v>49</v>
      </c>
      <c r="S26" s="46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</row>
    <row r="27" spans="1:240" s="63" customFormat="1" ht="18.75" customHeight="1">
      <c r="A27" s="48" t="s">
        <v>50</v>
      </c>
      <c r="B27" s="57"/>
      <c r="C27" s="57"/>
      <c r="D27" s="57"/>
      <c r="E27" s="64"/>
      <c r="F27" s="64"/>
      <c r="G27" s="64"/>
      <c r="H27" s="51">
        <v>10391</v>
      </c>
      <c r="I27" s="51">
        <v>5276</v>
      </c>
      <c r="J27" s="51">
        <v>5115</v>
      </c>
      <c r="K27" s="51">
        <v>10500</v>
      </c>
      <c r="L27" s="51">
        <v>5347</v>
      </c>
      <c r="M27" s="51">
        <v>5153</v>
      </c>
      <c r="N27" s="51">
        <v>10610</v>
      </c>
      <c r="O27" s="51">
        <v>5421</v>
      </c>
      <c r="P27" s="51">
        <v>5189</v>
      </c>
      <c r="Q27" s="65"/>
      <c r="R27" s="53" t="s">
        <v>51</v>
      </c>
      <c r="S27" s="46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</row>
    <row r="28" spans="1:240" s="1" customFormat="1" ht="23.25" customHeight="1">
      <c r="B28" s="1" t="s">
        <v>0</v>
      </c>
      <c r="C28" s="2">
        <v>1.2</v>
      </c>
      <c r="D28" s="1" t="s">
        <v>52</v>
      </c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</row>
    <row r="29" spans="1:240" s="5" customFormat="1" ht="17.25" customHeight="1">
      <c r="B29" s="5" t="s">
        <v>2</v>
      </c>
      <c r="C29" s="6">
        <v>1.2</v>
      </c>
      <c r="D29" s="5" t="s">
        <v>53</v>
      </c>
      <c r="R29" s="3"/>
      <c r="S29" s="3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</row>
    <row r="30" spans="1:240" ht="9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N30" s="8"/>
      <c r="Q30" s="8"/>
      <c r="R30" s="10"/>
      <c r="S30" s="10"/>
    </row>
    <row r="31" spans="1:240" s="21" customFormat="1" ht="18.75" customHeight="1">
      <c r="A31" s="11" t="s">
        <v>4</v>
      </c>
      <c r="B31" s="11"/>
      <c r="C31" s="11"/>
      <c r="D31" s="12"/>
      <c r="E31" s="13" t="s">
        <v>5</v>
      </c>
      <c r="F31" s="14"/>
      <c r="G31" s="15"/>
      <c r="H31" s="16" t="s">
        <v>6</v>
      </c>
      <c r="I31" s="17"/>
      <c r="J31" s="18"/>
      <c r="K31" s="16" t="s">
        <v>7</v>
      </c>
      <c r="L31" s="17"/>
      <c r="M31" s="18"/>
      <c r="N31" s="16" t="s">
        <v>8</v>
      </c>
      <c r="O31" s="17"/>
      <c r="P31" s="18"/>
      <c r="Q31" s="19" t="s">
        <v>9</v>
      </c>
      <c r="R31" s="11"/>
      <c r="S31" s="2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</row>
    <row r="32" spans="1:240" s="21" customFormat="1" ht="18.75" customHeight="1">
      <c r="A32" s="22"/>
      <c r="B32" s="22"/>
      <c r="C32" s="22"/>
      <c r="D32" s="23"/>
      <c r="E32" s="24" t="s">
        <v>10</v>
      </c>
      <c r="F32" s="25" t="s">
        <v>11</v>
      </c>
      <c r="G32" s="26" t="s">
        <v>12</v>
      </c>
      <c r="H32" s="27" t="s">
        <v>10</v>
      </c>
      <c r="I32" s="28" t="s">
        <v>11</v>
      </c>
      <c r="J32" s="29" t="s">
        <v>12</v>
      </c>
      <c r="K32" s="27" t="s">
        <v>10</v>
      </c>
      <c r="L32" s="28" t="s">
        <v>11</v>
      </c>
      <c r="M32" s="29" t="s">
        <v>12</v>
      </c>
      <c r="N32" s="27" t="s">
        <v>10</v>
      </c>
      <c r="O32" s="28" t="s">
        <v>11</v>
      </c>
      <c r="P32" s="29" t="s">
        <v>12</v>
      </c>
      <c r="Q32" s="30"/>
      <c r="R32" s="22"/>
      <c r="S32" s="2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</row>
    <row r="33" spans="1:240" s="21" customFormat="1" ht="18.75" customHeight="1">
      <c r="A33" s="31"/>
      <c r="B33" s="31"/>
      <c r="C33" s="31"/>
      <c r="D33" s="32"/>
      <c r="E33" s="33" t="s">
        <v>13</v>
      </c>
      <c r="F33" s="34" t="s">
        <v>14</v>
      </c>
      <c r="G33" s="35" t="s">
        <v>15</v>
      </c>
      <c r="H33" s="36" t="s">
        <v>13</v>
      </c>
      <c r="I33" s="36" t="s">
        <v>14</v>
      </c>
      <c r="J33" s="37" t="s">
        <v>15</v>
      </c>
      <c r="K33" s="36" t="s">
        <v>13</v>
      </c>
      <c r="L33" s="36" t="s">
        <v>14</v>
      </c>
      <c r="M33" s="37" t="s">
        <v>15</v>
      </c>
      <c r="N33" s="36" t="s">
        <v>13</v>
      </c>
      <c r="O33" s="36" t="s">
        <v>14</v>
      </c>
      <c r="P33" s="37" t="s">
        <v>15</v>
      </c>
      <c r="Q33" s="38"/>
      <c r="R33" s="31"/>
      <c r="S33" s="2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</row>
    <row r="34" spans="1:240" s="63" customFormat="1" ht="18.75" customHeight="1">
      <c r="A34" s="39" t="s">
        <v>54</v>
      </c>
      <c r="B34" s="66"/>
      <c r="C34" s="66"/>
      <c r="D34" s="66"/>
      <c r="E34" s="67"/>
      <c r="F34" s="67"/>
      <c r="G34" s="67"/>
      <c r="H34" s="43">
        <v>9155</v>
      </c>
      <c r="I34" s="43">
        <v>4612</v>
      </c>
      <c r="J34" s="43">
        <v>4543</v>
      </c>
      <c r="K34" s="43">
        <v>9175</v>
      </c>
      <c r="L34" s="43">
        <v>4630</v>
      </c>
      <c r="M34" s="43">
        <v>4545</v>
      </c>
      <c r="N34" s="43">
        <v>9075</v>
      </c>
      <c r="O34" s="43">
        <v>4612</v>
      </c>
      <c r="P34" s="43">
        <v>4463</v>
      </c>
      <c r="Q34" s="68"/>
      <c r="R34" s="45" t="s">
        <v>55</v>
      </c>
      <c r="S34" s="46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</row>
    <row r="35" spans="1:240" s="63" customFormat="1" ht="18.75" customHeight="1">
      <c r="A35" s="48" t="s">
        <v>56</v>
      </c>
      <c r="B35" s="57"/>
      <c r="C35" s="57"/>
      <c r="D35" s="57"/>
      <c r="E35" s="69"/>
      <c r="F35" s="69"/>
      <c r="G35" s="69"/>
      <c r="H35" s="51">
        <v>9361</v>
      </c>
      <c r="I35" s="51">
        <v>4658</v>
      </c>
      <c r="J35" s="51">
        <v>4703</v>
      </c>
      <c r="K35" s="51">
        <v>9430</v>
      </c>
      <c r="L35" s="51">
        <v>4681</v>
      </c>
      <c r="M35" s="51">
        <v>4749</v>
      </c>
      <c r="N35" s="51">
        <v>9485</v>
      </c>
      <c r="O35" s="51">
        <v>4700</v>
      </c>
      <c r="P35" s="51">
        <v>4785</v>
      </c>
      <c r="Q35" s="61"/>
      <c r="R35" s="53" t="s">
        <v>57</v>
      </c>
      <c r="S35" s="46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</row>
    <row r="36" spans="1:240" s="63" customFormat="1" ht="18.75" customHeight="1">
      <c r="A36" s="53"/>
      <c r="B36" s="57" t="s">
        <v>58</v>
      </c>
      <c r="C36" s="57"/>
      <c r="D36" s="57"/>
      <c r="E36" s="69"/>
      <c r="F36" s="69"/>
      <c r="G36" s="69"/>
      <c r="H36" s="51">
        <v>42208</v>
      </c>
      <c r="I36" s="51">
        <v>21291</v>
      </c>
      <c r="J36" s="51">
        <v>20917</v>
      </c>
      <c r="K36" s="51">
        <v>42478</v>
      </c>
      <c r="L36" s="51">
        <v>21404</v>
      </c>
      <c r="M36" s="51">
        <v>21074</v>
      </c>
      <c r="N36" s="51">
        <v>42579</v>
      </c>
      <c r="O36" s="51">
        <v>21399</v>
      </c>
      <c r="P36" s="51">
        <v>21180</v>
      </c>
      <c r="Q36" s="61"/>
      <c r="R36" s="53" t="s">
        <v>33</v>
      </c>
      <c r="S36" s="46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</row>
    <row r="37" spans="1:240" s="63" customFormat="1" ht="18.75" customHeight="1">
      <c r="A37" s="53" t="s">
        <v>59</v>
      </c>
      <c r="B37" s="70"/>
      <c r="C37" s="70"/>
      <c r="D37" s="71"/>
      <c r="E37" s="72">
        <f t="shared" ref="E37:E54" si="1">SUM(F37:G37)</f>
        <v>170457</v>
      </c>
      <c r="F37" s="72">
        <v>85736</v>
      </c>
      <c r="G37" s="72">
        <v>84721</v>
      </c>
      <c r="H37" s="51">
        <v>171450</v>
      </c>
      <c r="I37" s="51">
        <v>86112</v>
      </c>
      <c r="J37" s="51">
        <v>85338</v>
      </c>
      <c r="K37" s="51">
        <v>172746</v>
      </c>
      <c r="L37" s="51">
        <v>86764</v>
      </c>
      <c r="M37" s="51">
        <v>85982</v>
      </c>
      <c r="N37" s="51">
        <v>173983</v>
      </c>
      <c r="O37" s="51">
        <v>87330</v>
      </c>
      <c r="P37" s="51">
        <v>86653</v>
      </c>
      <c r="Q37" s="73"/>
      <c r="R37" s="53" t="s">
        <v>60</v>
      </c>
      <c r="S37" s="46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</row>
    <row r="38" spans="1:240" s="63" customFormat="1" ht="18.75" customHeight="1">
      <c r="A38" s="53" t="s">
        <v>61</v>
      </c>
      <c r="B38" s="70"/>
      <c r="C38" s="70"/>
      <c r="D38" s="71"/>
      <c r="E38" s="72">
        <f t="shared" si="1"/>
        <v>3166</v>
      </c>
      <c r="F38" s="72">
        <v>1553</v>
      </c>
      <c r="G38" s="72">
        <v>1613</v>
      </c>
      <c r="H38" s="51">
        <v>3183</v>
      </c>
      <c r="I38" s="51">
        <v>1548</v>
      </c>
      <c r="J38" s="51">
        <v>1635</v>
      </c>
      <c r="K38" s="51">
        <v>3182</v>
      </c>
      <c r="L38" s="51">
        <v>1537</v>
      </c>
      <c r="M38" s="51">
        <v>1645</v>
      </c>
      <c r="N38" s="51">
        <v>3208</v>
      </c>
      <c r="O38" s="51">
        <v>1546</v>
      </c>
      <c r="P38" s="51">
        <v>1662</v>
      </c>
      <c r="Q38" s="73"/>
      <c r="R38" s="53" t="s">
        <v>62</v>
      </c>
      <c r="S38" s="46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</row>
    <row r="39" spans="1:240" s="63" customFormat="1" ht="18.75" customHeight="1">
      <c r="A39" s="53" t="s">
        <v>63</v>
      </c>
      <c r="B39" s="70"/>
      <c r="C39" s="70"/>
      <c r="D39" s="71"/>
      <c r="E39" s="72">
        <f t="shared" si="1"/>
        <v>6997</v>
      </c>
      <c r="F39" s="72">
        <v>3536</v>
      </c>
      <c r="G39" s="72">
        <v>3461</v>
      </c>
      <c r="H39" s="51">
        <v>7099</v>
      </c>
      <c r="I39" s="51">
        <v>3585</v>
      </c>
      <c r="J39" s="51">
        <v>3514</v>
      </c>
      <c r="K39" s="51">
        <v>7134</v>
      </c>
      <c r="L39" s="51">
        <v>3595</v>
      </c>
      <c r="M39" s="51">
        <v>3539</v>
      </c>
      <c r="N39" s="51">
        <v>7164</v>
      </c>
      <c r="O39" s="51">
        <v>3611</v>
      </c>
      <c r="P39" s="51">
        <v>3553</v>
      </c>
      <c r="Q39" s="73"/>
      <c r="R39" s="53" t="s">
        <v>64</v>
      </c>
      <c r="S39" s="46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</row>
    <row r="40" spans="1:240" s="63" customFormat="1" ht="18.75" customHeight="1">
      <c r="A40" s="53" t="s">
        <v>65</v>
      </c>
      <c r="B40" s="70"/>
      <c r="C40" s="70"/>
      <c r="D40" s="71"/>
      <c r="E40" s="72">
        <f t="shared" si="1"/>
        <v>15149</v>
      </c>
      <c r="F40" s="72">
        <v>7466</v>
      </c>
      <c r="G40" s="72">
        <v>7683</v>
      </c>
      <c r="H40" s="51">
        <v>14473</v>
      </c>
      <c r="I40" s="51">
        <v>7113</v>
      </c>
      <c r="J40" s="51">
        <v>7360</v>
      </c>
      <c r="K40" s="51">
        <v>14458</v>
      </c>
      <c r="L40" s="51">
        <v>7098</v>
      </c>
      <c r="M40" s="51">
        <v>7360</v>
      </c>
      <c r="N40" s="51">
        <v>14386</v>
      </c>
      <c r="O40" s="51">
        <v>7050</v>
      </c>
      <c r="P40" s="51">
        <v>7336</v>
      </c>
      <c r="Q40" s="73"/>
      <c r="R40" s="53" t="s">
        <v>66</v>
      </c>
      <c r="S40" s="46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</row>
    <row r="41" spans="1:240" s="63" customFormat="1" ht="18.75" customHeight="1">
      <c r="A41" s="53" t="s">
        <v>67</v>
      </c>
      <c r="B41" s="70"/>
      <c r="C41" s="70"/>
      <c r="D41" s="71"/>
      <c r="E41" s="72">
        <f t="shared" si="1"/>
        <v>145145</v>
      </c>
      <c r="F41" s="72">
        <v>73181</v>
      </c>
      <c r="G41" s="72">
        <v>71964</v>
      </c>
      <c r="H41" s="51">
        <v>13007</v>
      </c>
      <c r="I41" s="51">
        <v>6621</v>
      </c>
      <c r="J41" s="51">
        <v>6386</v>
      </c>
      <c r="K41" s="51">
        <v>13086</v>
      </c>
      <c r="L41" s="51">
        <v>6662</v>
      </c>
      <c r="M41" s="51">
        <v>6424</v>
      </c>
      <c r="N41" s="51">
        <v>13240</v>
      </c>
      <c r="O41" s="51">
        <v>6731</v>
      </c>
      <c r="P41" s="51">
        <v>6509</v>
      </c>
      <c r="Q41" s="73"/>
      <c r="R41" s="53" t="s">
        <v>68</v>
      </c>
      <c r="S41" s="46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</row>
    <row r="42" spans="1:240" s="63" customFormat="1" ht="18.75" customHeight="1">
      <c r="A42" s="53" t="s">
        <v>32</v>
      </c>
      <c r="B42" s="70"/>
      <c r="C42" s="70"/>
      <c r="D42" s="71"/>
      <c r="E42" s="72">
        <f t="shared" si="1"/>
        <v>26474</v>
      </c>
      <c r="F42" s="72">
        <v>13214</v>
      </c>
      <c r="G42" s="72">
        <v>13260</v>
      </c>
      <c r="H42" s="51">
        <v>133688</v>
      </c>
      <c r="I42" s="51">
        <v>67245</v>
      </c>
      <c r="J42" s="51">
        <v>66443</v>
      </c>
      <c r="K42" s="51">
        <v>134886</v>
      </c>
      <c r="L42" s="51">
        <v>67872</v>
      </c>
      <c r="M42" s="51">
        <v>67014</v>
      </c>
      <c r="N42" s="51">
        <v>135985</v>
      </c>
      <c r="O42" s="51">
        <v>68392</v>
      </c>
      <c r="P42" s="51">
        <v>67593</v>
      </c>
      <c r="Q42" s="73"/>
      <c r="R42" s="53" t="s">
        <v>33</v>
      </c>
      <c r="S42" s="46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</row>
    <row r="43" spans="1:240" s="63" customFormat="1" ht="18.75" customHeight="1">
      <c r="A43" s="53" t="s">
        <v>69</v>
      </c>
      <c r="B43" s="70"/>
      <c r="C43" s="70"/>
      <c r="D43" s="71"/>
      <c r="E43" s="72">
        <f t="shared" si="1"/>
        <v>120444</v>
      </c>
      <c r="F43" s="72">
        <v>60330</v>
      </c>
      <c r="G43" s="72">
        <v>60114</v>
      </c>
      <c r="H43" s="51">
        <v>55354</v>
      </c>
      <c r="I43" s="51">
        <v>28118</v>
      </c>
      <c r="J43" s="51">
        <v>27236</v>
      </c>
      <c r="K43" s="51">
        <v>55759</v>
      </c>
      <c r="L43" s="51">
        <v>28319</v>
      </c>
      <c r="M43" s="51">
        <v>27440</v>
      </c>
      <c r="N43" s="51">
        <v>56275</v>
      </c>
      <c r="O43" s="51">
        <v>28519</v>
      </c>
      <c r="P43" s="51">
        <v>27756</v>
      </c>
      <c r="Q43" s="74"/>
      <c r="R43" s="53" t="s">
        <v>70</v>
      </c>
      <c r="S43" s="46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</row>
    <row r="44" spans="1:240" s="63" customFormat="1" ht="18.75" customHeight="1">
      <c r="A44" s="53" t="s">
        <v>71</v>
      </c>
      <c r="B44" s="70"/>
      <c r="C44" s="70"/>
      <c r="D44" s="71"/>
      <c r="E44" s="72">
        <f t="shared" si="1"/>
        <v>8605</v>
      </c>
      <c r="F44" s="72">
        <v>4243</v>
      </c>
      <c r="G44" s="72">
        <v>4362</v>
      </c>
      <c r="H44" s="51">
        <v>7313</v>
      </c>
      <c r="I44" s="51">
        <v>3699</v>
      </c>
      <c r="J44" s="51">
        <v>3614</v>
      </c>
      <c r="K44" s="51">
        <v>7352</v>
      </c>
      <c r="L44" s="51">
        <v>3724</v>
      </c>
      <c r="M44" s="51">
        <v>3628</v>
      </c>
      <c r="N44" s="51">
        <v>7420</v>
      </c>
      <c r="O44" s="51">
        <v>3764</v>
      </c>
      <c r="P44" s="51">
        <v>3656</v>
      </c>
      <c r="Q44" s="74"/>
      <c r="R44" s="53" t="s">
        <v>72</v>
      </c>
      <c r="S44" s="46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</row>
    <row r="45" spans="1:240" s="63" customFormat="1" ht="18.75" customHeight="1">
      <c r="A45" s="53" t="s">
        <v>32</v>
      </c>
      <c r="B45" s="70"/>
      <c r="C45" s="70"/>
      <c r="D45" s="71"/>
      <c r="E45" s="72">
        <f t="shared" si="1"/>
        <v>111839</v>
      </c>
      <c r="F45" s="72">
        <v>56087</v>
      </c>
      <c r="G45" s="72">
        <v>55752</v>
      </c>
      <c r="H45" s="51">
        <v>48041</v>
      </c>
      <c r="I45" s="51">
        <v>24419</v>
      </c>
      <c r="J45" s="51">
        <v>23622</v>
      </c>
      <c r="K45" s="51">
        <v>48407</v>
      </c>
      <c r="L45" s="51">
        <v>24595</v>
      </c>
      <c r="M45" s="51">
        <v>23812</v>
      </c>
      <c r="N45" s="51">
        <v>48855</v>
      </c>
      <c r="O45" s="51">
        <v>24755</v>
      </c>
      <c r="P45" s="51">
        <v>24100</v>
      </c>
      <c r="Q45" s="74"/>
      <c r="R45" s="53" t="s">
        <v>33</v>
      </c>
      <c r="S45" s="46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</row>
    <row r="46" spans="1:240" s="63" customFormat="1" ht="18.75" customHeight="1">
      <c r="A46" s="53" t="s">
        <v>73</v>
      </c>
      <c r="B46" s="70"/>
      <c r="C46" s="70"/>
      <c r="D46" s="71"/>
      <c r="E46" s="72">
        <f t="shared" si="1"/>
        <v>31682</v>
      </c>
      <c r="F46" s="72">
        <v>15945</v>
      </c>
      <c r="G46" s="72">
        <v>15737</v>
      </c>
      <c r="H46" s="51">
        <v>67896</v>
      </c>
      <c r="I46" s="51">
        <v>34441</v>
      </c>
      <c r="J46" s="51">
        <v>33455</v>
      </c>
      <c r="K46" s="51">
        <v>68341</v>
      </c>
      <c r="L46" s="51">
        <v>34657</v>
      </c>
      <c r="M46" s="51">
        <v>33684</v>
      </c>
      <c r="N46" s="51">
        <v>68536</v>
      </c>
      <c r="O46" s="51">
        <v>34745</v>
      </c>
      <c r="P46" s="51">
        <v>33791</v>
      </c>
      <c r="Q46" s="73"/>
      <c r="R46" s="53" t="s">
        <v>74</v>
      </c>
      <c r="S46" s="46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</row>
    <row r="47" spans="1:240" s="63" customFormat="1" ht="18.75" customHeight="1">
      <c r="A47" s="53" t="s">
        <v>75</v>
      </c>
      <c r="B47" s="70"/>
      <c r="C47" s="70"/>
      <c r="D47" s="71"/>
      <c r="E47" s="72">
        <f t="shared" si="1"/>
        <v>3224</v>
      </c>
      <c r="F47" s="72">
        <v>1645</v>
      </c>
      <c r="G47" s="72">
        <v>1579</v>
      </c>
      <c r="H47" s="51">
        <v>9608</v>
      </c>
      <c r="I47" s="51">
        <v>4768</v>
      </c>
      <c r="J47" s="51">
        <v>4840</v>
      </c>
      <c r="K47" s="51">
        <v>9525</v>
      </c>
      <c r="L47" s="51">
        <v>4703</v>
      </c>
      <c r="M47" s="51">
        <v>4822</v>
      </c>
      <c r="N47" s="51">
        <v>9508</v>
      </c>
      <c r="O47" s="51">
        <v>4723</v>
      </c>
      <c r="P47" s="51">
        <v>4785</v>
      </c>
      <c r="Q47" s="73"/>
      <c r="R47" s="53" t="s">
        <v>76</v>
      </c>
      <c r="S47" s="46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</row>
    <row r="48" spans="1:240" s="63" customFormat="1" ht="18.75" customHeight="1">
      <c r="A48" s="53" t="s">
        <v>32</v>
      </c>
      <c r="B48" s="70"/>
      <c r="C48" s="70"/>
      <c r="D48" s="71"/>
      <c r="E48" s="72">
        <f t="shared" si="1"/>
        <v>28458</v>
      </c>
      <c r="F48" s="72">
        <v>14300</v>
      </c>
      <c r="G48" s="72">
        <v>14158</v>
      </c>
      <c r="H48" s="51">
        <v>58288</v>
      </c>
      <c r="I48" s="51">
        <v>29673</v>
      </c>
      <c r="J48" s="51">
        <v>28615</v>
      </c>
      <c r="K48" s="51">
        <v>58816</v>
      </c>
      <c r="L48" s="51">
        <v>29954</v>
      </c>
      <c r="M48" s="51">
        <v>28862</v>
      </c>
      <c r="N48" s="51">
        <v>59028</v>
      </c>
      <c r="O48" s="51">
        <v>30022</v>
      </c>
      <c r="P48" s="51">
        <v>29006</v>
      </c>
      <c r="Q48" s="73"/>
      <c r="R48" s="53" t="s">
        <v>33</v>
      </c>
      <c r="S48" s="46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</row>
    <row r="49" spans="1:240" s="77" customFormat="1" ht="18.75" customHeight="1">
      <c r="A49" s="53" t="s">
        <v>77</v>
      </c>
      <c r="B49" s="70"/>
      <c r="C49" s="70"/>
      <c r="D49" s="71"/>
      <c r="E49" s="72">
        <f t="shared" si="1"/>
        <v>26852</v>
      </c>
      <c r="F49" s="72">
        <v>13507</v>
      </c>
      <c r="G49" s="72">
        <v>13345</v>
      </c>
      <c r="H49" s="51">
        <v>88342</v>
      </c>
      <c r="I49" s="51">
        <v>44864</v>
      </c>
      <c r="J49" s="51">
        <v>43478</v>
      </c>
      <c r="K49" s="51">
        <v>89371</v>
      </c>
      <c r="L49" s="51">
        <v>45376</v>
      </c>
      <c r="M49" s="51">
        <v>43995</v>
      </c>
      <c r="N49" s="51">
        <v>89992</v>
      </c>
      <c r="O49" s="51">
        <v>45681</v>
      </c>
      <c r="P49" s="51">
        <v>44311</v>
      </c>
      <c r="Q49" s="75"/>
      <c r="R49" s="53" t="s">
        <v>78</v>
      </c>
      <c r="S49" s="4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</row>
    <row r="50" spans="1:240" s="77" customFormat="1" ht="18.75" customHeight="1">
      <c r="A50" s="78"/>
      <c r="B50" s="53" t="s">
        <v>79</v>
      </c>
      <c r="C50" s="70"/>
      <c r="D50" s="71"/>
      <c r="E50" s="72">
        <f t="shared" si="1"/>
        <v>54456</v>
      </c>
      <c r="F50" s="72">
        <v>27625</v>
      </c>
      <c r="G50" s="72">
        <v>26831</v>
      </c>
      <c r="H50" s="51">
        <v>4654</v>
      </c>
      <c r="I50" s="51">
        <v>2299</v>
      </c>
      <c r="J50" s="51">
        <v>2355</v>
      </c>
      <c r="K50" s="51">
        <v>4632</v>
      </c>
      <c r="L50" s="51">
        <v>2290</v>
      </c>
      <c r="M50" s="51">
        <v>2342</v>
      </c>
      <c r="N50" s="51">
        <v>4604</v>
      </c>
      <c r="O50" s="51">
        <v>2271</v>
      </c>
      <c r="P50" s="51">
        <v>2333</v>
      </c>
      <c r="Q50" s="75"/>
      <c r="R50" s="53" t="s">
        <v>80</v>
      </c>
      <c r="S50" s="4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</row>
    <row r="51" spans="1:240" s="77" customFormat="1" ht="18.75" customHeight="1">
      <c r="A51" s="53"/>
      <c r="B51" s="70" t="s">
        <v>81</v>
      </c>
      <c r="C51" s="70"/>
      <c r="D51" s="71"/>
      <c r="E51" s="72"/>
      <c r="F51" s="72"/>
      <c r="G51" s="72"/>
      <c r="H51" s="51">
        <v>12086</v>
      </c>
      <c r="I51" s="51">
        <v>6229</v>
      </c>
      <c r="J51" s="51">
        <v>5857</v>
      </c>
      <c r="K51" s="51">
        <v>12242</v>
      </c>
      <c r="L51" s="51">
        <v>6316</v>
      </c>
      <c r="M51" s="51">
        <v>5926</v>
      </c>
      <c r="N51" s="51">
        <v>12350</v>
      </c>
      <c r="O51" s="51">
        <v>6361</v>
      </c>
      <c r="P51" s="51">
        <v>5989</v>
      </c>
      <c r="Q51" s="75"/>
      <c r="R51" s="53" t="s">
        <v>82</v>
      </c>
      <c r="S51" s="4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</row>
    <row r="52" spans="1:240" s="77" customFormat="1" ht="18.75" customHeight="1">
      <c r="A52" s="53" t="s">
        <v>32</v>
      </c>
      <c r="B52" s="70"/>
      <c r="C52" s="70"/>
      <c r="D52" s="71"/>
      <c r="E52" s="72">
        <f t="shared" si="1"/>
        <v>7445</v>
      </c>
      <c r="F52" s="72">
        <v>3772</v>
      </c>
      <c r="G52" s="72">
        <v>3673</v>
      </c>
      <c r="H52" s="51">
        <v>71602</v>
      </c>
      <c r="I52" s="51">
        <v>36336</v>
      </c>
      <c r="J52" s="51">
        <v>35266</v>
      </c>
      <c r="K52" s="51">
        <v>72497</v>
      </c>
      <c r="L52" s="51">
        <v>36770</v>
      </c>
      <c r="M52" s="51">
        <v>35727</v>
      </c>
      <c r="N52" s="51">
        <v>73038</v>
      </c>
      <c r="O52" s="51">
        <v>37049</v>
      </c>
      <c r="P52" s="51">
        <v>35989</v>
      </c>
      <c r="Q52" s="75"/>
      <c r="R52" s="53" t="s">
        <v>33</v>
      </c>
      <c r="S52" s="4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</row>
    <row r="53" spans="1:240" s="63" customFormat="1" ht="18.75" customHeight="1">
      <c r="A53" s="53" t="s">
        <v>83</v>
      </c>
      <c r="B53" s="70"/>
      <c r="C53" s="70"/>
      <c r="D53" s="71"/>
      <c r="E53" s="72">
        <f t="shared" si="1"/>
        <v>47011</v>
      </c>
      <c r="F53" s="72">
        <v>23853</v>
      </c>
      <c r="G53" s="72">
        <v>23158</v>
      </c>
      <c r="H53" s="51">
        <v>121193</v>
      </c>
      <c r="I53" s="51">
        <v>60818</v>
      </c>
      <c r="J53" s="51">
        <v>60375</v>
      </c>
      <c r="K53" s="51">
        <v>121807</v>
      </c>
      <c r="L53" s="51">
        <v>61114</v>
      </c>
      <c r="M53" s="51">
        <v>60693</v>
      </c>
      <c r="N53" s="51">
        <v>120721</v>
      </c>
      <c r="O53" s="51">
        <v>60549</v>
      </c>
      <c r="P53" s="51">
        <v>60172</v>
      </c>
      <c r="Q53" s="73"/>
      <c r="R53" s="53" t="s">
        <v>84</v>
      </c>
      <c r="S53" s="46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</row>
    <row r="54" spans="1:240" s="63" customFormat="1" ht="18.75" customHeight="1">
      <c r="A54" s="53" t="s">
        <v>85</v>
      </c>
      <c r="B54" s="70"/>
      <c r="C54" s="70"/>
      <c r="D54" s="71"/>
      <c r="E54" s="72">
        <f t="shared" si="1"/>
        <v>68232</v>
      </c>
      <c r="F54" s="72">
        <v>34387</v>
      </c>
      <c r="G54" s="72">
        <v>33845</v>
      </c>
      <c r="H54" s="51">
        <v>8747</v>
      </c>
      <c r="I54" s="51">
        <v>4302</v>
      </c>
      <c r="J54" s="51">
        <v>4445</v>
      </c>
      <c r="K54" s="51">
        <v>8860</v>
      </c>
      <c r="L54" s="51">
        <v>4362</v>
      </c>
      <c r="M54" s="51">
        <v>4498</v>
      </c>
      <c r="N54" s="51">
        <v>8869</v>
      </c>
      <c r="O54" s="51">
        <v>4348</v>
      </c>
      <c r="P54" s="51">
        <v>4521</v>
      </c>
      <c r="Q54" s="73"/>
      <c r="R54" s="53" t="s">
        <v>86</v>
      </c>
      <c r="S54" s="46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</row>
    <row r="55" spans="1:240" s="1" customFormat="1" ht="23.25" customHeight="1">
      <c r="B55" s="1" t="s">
        <v>0</v>
      </c>
      <c r="C55" s="2">
        <v>1.2</v>
      </c>
      <c r="D55" s="1" t="s">
        <v>52</v>
      </c>
      <c r="R55" s="3"/>
      <c r="S55" s="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</row>
    <row r="56" spans="1:240" s="5" customFormat="1" ht="17.25" customHeight="1">
      <c r="B56" s="5" t="s">
        <v>2</v>
      </c>
      <c r="C56" s="6">
        <v>1.2</v>
      </c>
      <c r="D56" s="5" t="s">
        <v>53</v>
      </c>
      <c r="R56" s="3"/>
      <c r="S56" s="3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</row>
    <row r="57" spans="1:240" ht="9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79"/>
      <c r="L57" s="80"/>
      <c r="M57" s="80"/>
      <c r="N57" s="79"/>
      <c r="O57" s="80"/>
      <c r="P57" s="80"/>
      <c r="Q57" s="8"/>
      <c r="R57" s="10"/>
      <c r="S57" s="10"/>
    </row>
    <row r="58" spans="1:240" s="21" customFormat="1" ht="18.75" customHeight="1">
      <c r="A58" s="11" t="s">
        <v>4</v>
      </c>
      <c r="B58" s="11"/>
      <c r="C58" s="11"/>
      <c r="D58" s="12"/>
      <c r="E58" s="13" t="s">
        <v>5</v>
      </c>
      <c r="F58" s="14"/>
      <c r="G58" s="15"/>
      <c r="H58" s="16" t="s">
        <v>6</v>
      </c>
      <c r="I58" s="17"/>
      <c r="J58" s="18"/>
      <c r="K58" s="16" t="s">
        <v>7</v>
      </c>
      <c r="L58" s="17"/>
      <c r="M58" s="18"/>
      <c r="N58" s="16" t="s">
        <v>8</v>
      </c>
      <c r="O58" s="17"/>
      <c r="P58" s="18"/>
      <c r="Q58" s="19" t="s">
        <v>9</v>
      </c>
      <c r="R58" s="11"/>
      <c r="S58" s="2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</row>
    <row r="59" spans="1:240" s="21" customFormat="1" ht="18.75" customHeight="1">
      <c r="A59" s="22"/>
      <c r="B59" s="22"/>
      <c r="C59" s="22"/>
      <c r="D59" s="23"/>
      <c r="E59" s="24" t="s">
        <v>10</v>
      </c>
      <c r="F59" s="25" t="s">
        <v>11</v>
      </c>
      <c r="G59" s="26" t="s">
        <v>12</v>
      </c>
      <c r="H59" s="27" t="s">
        <v>10</v>
      </c>
      <c r="I59" s="28" t="s">
        <v>11</v>
      </c>
      <c r="J59" s="29" t="s">
        <v>12</v>
      </c>
      <c r="K59" s="27" t="s">
        <v>10</v>
      </c>
      <c r="L59" s="28" t="s">
        <v>11</v>
      </c>
      <c r="M59" s="29" t="s">
        <v>12</v>
      </c>
      <c r="N59" s="27" t="s">
        <v>10</v>
      </c>
      <c r="O59" s="28" t="s">
        <v>11</v>
      </c>
      <c r="P59" s="29" t="s">
        <v>12</v>
      </c>
      <c r="Q59" s="30"/>
      <c r="R59" s="22"/>
      <c r="S59" s="2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</row>
    <row r="60" spans="1:240" s="21" customFormat="1" ht="18.75" customHeight="1">
      <c r="A60" s="31"/>
      <c r="B60" s="31"/>
      <c r="C60" s="31"/>
      <c r="D60" s="32"/>
      <c r="E60" s="33" t="s">
        <v>13</v>
      </c>
      <c r="F60" s="34" t="s">
        <v>14</v>
      </c>
      <c r="G60" s="35" t="s">
        <v>15</v>
      </c>
      <c r="H60" s="36" t="s">
        <v>13</v>
      </c>
      <c r="I60" s="36" t="s">
        <v>14</v>
      </c>
      <c r="J60" s="37" t="s">
        <v>15</v>
      </c>
      <c r="K60" s="36" t="s">
        <v>13</v>
      </c>
      <c r="L60" s="36" t="s">
        <v>14</v>
      </c>
      <c r="M60" s="37" t="s">
        <v>15</v>
      </c>
      <c r="N60" s="36" t="s">
        <v>13</v>
      </c>
      <c r="O60" s="36" t="s">
        <v>14</v>
      </c>
      <c r="P60" s="37" t="s">
        <v>15</v>
      </c>
      <c r="Q60" s="38"/>
      <c r="R60" s="31"/>
      <c r="S60" s="2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</row>
    <row r="61" spans="1:240" s="63" customFormat="1" ht="18.75" customHeight="1">
      <c r="A61" s="45" t="s">
        <v>32</v>
      </c>
      <c r="B61" s="81"/>
      <c r="C61" s="81"/>
      <c r="D61" s="82"/>
      <c r="E61" s="83">
        <f>SUM(F61:G61)</f>
        <v>9908</v>
      </c>
      <c r="F61" s="83">
        <v>4908</v>
      </c>
      <c r="G61" s="83">
        <v>5000</v>
      </c>
      <c r="H61" s="43">
        <v>112446</v>
      </c>
      <c r="I61" s="43">
        <v>56516</v>
      </c>
      <c r="J61" s="43">
        <v>55930</v>
      </c>
      <c r="K61" s="43">
        <v>112947</v>
      </c>
      <c r="L61" s="43">
        <v>56752</v>
      </c>
      <c r="M61" s="43">
        <v>56195</v>
      </c>
      <c r="N61" s="43">
        <v>111852</v>
      </c>
      <c r="O61" s="43">
        <v>56201</v>
      </c>
      <c r="P61" s="43">
        <v>55651</v>
      </c>
      <c r="Q61" s="84"/>
      <c r="R61" s="45" t="s">
        <v>33</v>
      </c>
      <c r="S61" s="46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</row>
    <row r="62" spans="1:240" s="86" customFormat="1" ht="18.75" customHeight="1">
      <c r="A62" s="48" t="s">
        <v>87</v>
      </c>
      <c r="B62" s="70"/>
      <c r="C62" s="70"/>
      <c r="D62" s="70"/>
      <c r="E62" s="85"/>
      <c r="F62" s="85"/>
      <c r="G62" s="85"/>
      <c r="H62" s="51">
        <v>40588</v>
      </c>
      <c r="I62" s="51">
        <v>20396</v>
      </c>
      <c r="J62" s="51">
        <v>20192</v>
      </c>
      <c r="K62" s="51">
        <v>40781</v>
      </c>
      <c r="L62" s="51">
        <v>20490</v>
      </c>
      <c r="M62" s="51">
        <v>20291</v>
      </c>
      <c r="N62" s="51">
        <v>40636</v>
      </c>
      <c r="O62" s="51">
        <v>20427</v>
      </c>
      <c r="P62" s="51">
        <v>20209</v>
      </c>
      <c r="Q62" s="74"/>
      <c r="R62" s="53" t="s">
        <v>88</v>
      </c>
      <c r="S62" s="46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</row>
    <row r="63" spans="1:240" s="63" customFormat="1" ht="18.75" customHeight="1">
      <c r="A63" s="48" t="s">
        <v>89</v>
      </c>
      <c r="B63" s="70"/>
      <c r="C63" s="70"/>
      <c r="D63" s="70"/>
      <c r="E63" s="87"/>
      <c r="F63" s="87"/>
      <c r="G63" s="87"/>
      <c r="H63" s="51">
        <v>4129</v>
      </c>
      <c r="I63" s="51">
        <v>2098</v>
      </c>
      <c r="J63" s="51">
        <v>2031</v>
      </c>
      <c r="K63" s="51">
        <v>4129</v>
      </c>
      <c r="L63" s="51">
        <v>2103</v>
      </c>
      <c r="M63" s="51">
        <v>2026</v>
      </c>
      <c r="N63" s="51">
        <v>4121</v>
      </c>
      <c r="O63" s="51">
        <v>2102</v>
      </c>
      <c r="P63" s="51">
        <v>2019</v>
      </c>
      <c r="Q63" s="74"/>
      <c r="R63" s="53" t="s">
        <v>90</v>
      </c>
      <c r="S63" s="46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</row>
    <row r="64" spans="1:240" s="63" customFormat="1" ht="18.75" customHeight="1">
      <c r="A64" s="48" t="s">
        <v>32</v>
      </c>
      <c r="B64" s="70"/>
      <c r="C64" s="70"/>
      <c r="D64" s="70"/>
      <c r="E64" s="87"/>
      <c r="F64" s="87"/>
      <c r="G64" s="87"/>
      <c r="H64" s="51">
        <v>36459</v>
      </c>
      <c r="I64" s="51">
        <v>18298</v>
      </c>
      <c r="J64" s="51">
        <v>18161</v>
      </c>
      <c r="K64" s="51">
        <v>36652</v>
      </c>
      <c r="L64" s="51">
        <v>18387</v>
      </c>
      <c r="M64" s="51">
        <v>18265</v>
      </c>
      <c r="N64" s="51">
        <v>36515</v>
      </c>
      <c r="O64" s="51">
        <v>18325</v>
      </c>
      <c r="P64" s="51">
        <v>18190</v>
      </c>
      <c r="Q64" s="74"/>
      <c r="R64" s="53" t="s">
        <v>33</v>
      </c>
      <c r="S64" s="46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</row>
    <row r="65" spans="1:240" s="63" customFormat="1" ht="18.75" customHeight="1">
      <c r="A65" s="53" t="s">
        <v>91</v>
      </c>
      <c r="B65" s="70"/>
      <c r="C65" s="70"/>
      <c r="D65" s="71"/>
      <c r="E65" s="72">
        <f t="shared" ref="E65:E79" si="2">SUM(F65:G65)</f>
        <v>90998</v>
      </c>
      <c r="F65" s="72">
        <v>46212</v>
      </c>
      <c r="G65" s="72">
        <v>44786</v>
      </c>
      <c r="H65" s="51">
        <v>83426</v>
      </c>
      <c r="I65" s="51">
        <v>41906</v>
      </c>
      <c r="J65" s="51">
        <v>41520</v>
      </c>
      <c r="K65" s="51">
        <v>83649</v>
      </c>
      <c r="L65" s="51">
        <v>42012</v>
      </c>
      <c r="M65" s="51">
        <v>41637</v>
      </c>
      <c r="N65" s="51">
        <v>83947</v>
      </c>
      <c r="O65" s="51">
        <v>42134</v>
      </c>
      <c r="P65" s="51">
        <v>41813</v>
      </c>
      <c r="Q65" s="74"/>
      <c r="R65" s="53" t="s">
        <v>92</v>
      </c>
      <c r="S65" s="46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</row>
    <row r="66" spans="1:240" s="63" customFormat="1" ht="18.75" customHeight="1">
      <c r="A66" s="53" t="s">
        <v>93</v>
      </c>
      <c r="B66" s="70"/>
      <c r="C66" s="70"/>
      <c r="D66" s="71"/>
      <c r="E66" s="72">
        <f t="shared" si="2"/>
        <v>4691</v>
      </c>
      <c r="F66" s="72">
        <v>2350</v>
      </c>
      <c r="G66" s="72">
        <v>2341</v>
      </c>
      <c r="H66" s="51">
        <v>3416</v>
      </c>
      <c r="I66" s="51">
        <v>1626</v>
      </c>
      <c r="J66" s="51">
        <v>1790</v>
      </c>
      <c r="K66" s="51">
        <v>3373</v>
      </c>
      <c r="L66" s="51">
        <v>1597</v>
      </c>
      <c r="M66" s="51">
        <v>1776</v>
      </c>
      <c r="N66" s="51">
        <v>3375</v>
      </c>
      <c r="O66" s="51">
        <v>1594</v>
      </c>
      <c r="P66" s="51">
        <v>1781</v>
      </c>
      <c r="Q66" s="74"/>
      <c r="R66" s="53" t="s">
        <v>94</v>
      </c>
      <c r="S66" s="46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</row>
    <row r="67" spans="1:240" s="63" customFormat="1" ht="18.75" customHeight="1">
      <c r="A67" s="53" t="s">
        <v>32</v>
      </c>
      <c r="B67" s="70"/>
      <c r="C67" s="70"/>
      <c r="D67" s="71"/>
      <c r="E67" s="72">
        <f t="shared" si="2"/>
        <v>86307</v>
      </c>
      <c r="F67" s="72">
        <v>43862</v>
      </c>
      <c r="G67" s="72">
        <v>42445</v>
      </c>
      <c r="H67" s="51">
        <v>80010</v>
      </c>
      <c r="I67" s="51">
        <v>40280</v>
      </c>
      <c r="J67" s="51">
        <v>39730</v>
      </c>
      <c r="K67" s="51">
        <v>80276</v>
      </c>
      <c r="L67" s="51">
        <v>40415</v>
      </c>
      <c r="M67" s="51">
        <v>39861</v>
      </c>
      <c r="N67" s="51">
        <v>80572</v>
      </c>
      <c r="O67" s="51">
        <v>40540</v>
      </c>
      <c r="P67" s="51">
        <v>40032</v>
      </c>
      <c r="Q67" s="74"/>
      <c r="R67" s="53" t="s">
        <v>33</v>
      </c>
      <c r="S67" s="46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</row>
    <row r="68" spans="1:240" s="63" customFormat="1" ht="18.75" customHeight="1">
      <c r="A68" s="53" t="s">
        <v>95</v>
      </c>
      <c r="B68" s="70"/>
      <c r="C68" s="70"/>
      <c r="D68" s="71"/>
      <c r="E68" s="72">
        <f t="shared" si="2"/>
        <v>134244</v>
      </c>
      <c r="F68" s="72">
        <v>67368</v>
      </c>
      <c r="G68" s="72">
        <v>66876</v>
      </c>
      <c r="H68" s="51">
        <v>160630</v>
      </c>
      <c r="I68" s="51">
        <v>80925</v>
      </c>
      <c r="J68" s="51">
        <v>79705</v>
      </c>
      <c r="K68" s="51">
        <v>160717</v>
      </c>
      <c r="L68" s="51">
        <v>81060</v>
      </c>
      <c r="M68" s="51">
        <v>79657</v>
      </c>
      <c r="N68" s="51">
        <v>159650</v>
      </c>
      <c r="O68" s="51">
        <v>80716</v>
      </c>
      <c r="P68" s="51">
        <v>78934</v>
      </c>
      <c r="Q68" s="73"/>
      <c r="R68" s="53" t="s">
        <v>96</v>
      </c>
      <c r="S68" s="46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</row>
    <row r="69" spans="1:240" s="63" customFormat="1" ht="18.75" customHeight="1">
      <c r="A69" s="53" t="s">
        <v>97</v>
      </c>
      <c r="B69" s="70"/>
      <c r="C69" s="70"/>
      <c r="D69" s="71"/>
      <c r="E69" s="72">
        <f t="shared" si="2"/>
        <v>11622</v>
      </c>
      <c r="F69" s="72">
        <v>5704</v>
      </c>
      <c r="G69" s="72">
        <v>5918</v>
      </c>
      <c r="H69" s="51">
        <v>29438</v>
      </c>
      <c r="I69" s="51">
        <v>14030</v>
      </c>
      <c r="J69" s="51">
        <v>15408</v>
      </c>
      <c r="K69" s="51">
        <v>29343</v>
      </c>
      <c r="L69" s="51">
        <v>14000</v>
      </c>
      <c r="M69" s="51">
        <v>15343</v>
      </c>
      <c r="N69" s="51">
        <v>28902</v>
      </c>
      <c r="O69" s="51">
        <v>13754</v>
      </c>
      <c r="P69" s="51">
        <v>15148</v>
      </c>
      <c r="Q69" s="73"/>
      <c r="R69" s="53" t="s">
        <v>98</v>
      </c>
      <c r="S69" s="46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</row>
    <row r="70" spans="1:240" s="63" customFormat="1" ht="18.75" customHeight="1">
      <c r="A70" s="53" t="s">
        <v>99</v>
      </c>
      <c r="B70" s="70"/>
      <c r="C70" s="70"/>
      <c r="D70" s="71"/>
      <c r="E70" s="72">
        <f t="shared" si="2"/>
        <v>3453</v>
      </c>
      <c r="F70" s="72">
        <v>1696</v>
      </c>
      <c r="G70" s="72">
        <v>1757</v>
      </c>
      <c r="H70" s="51">
        <v>3374</v>
      </c>
      <c r="I70" s="51">
        <v>1668</v>
      </c>
      <c r="J70" s="51">
        <v>1706</v>
      </c>
      <c r="K70" s="51">
        <v>3392</v>
      </c>
      <c r="L70" s="51">
        <v>1675</v>
      </c>
      <c r="M70" s="51">
        <v>1717</v>
      </c>
      <c r="N70" s="51">
        <v>3353</v>
      </c>
      <c r="O70" s="51">
        <v>1657</v>
      </c>
      <c r="P70" s="51">
        <v>1696</v>
      </c>
      <c r="Q70" s="73"/>
      <c r="R70" s="53" t="s">
        <v>100</v>
      </c>
      <c r="S70" s="46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</row>
    <row r="71" spans="1:240" s="63" customFormat="1" ht="18.75" customHeight="1">
      <c r="A71" s="53" t="s">
        <v>101</v>
      </c>
      <c r="B71" s="70"/>
      <c r="C71" s="70"/>
      <c r="D71" s="71"/>
      <c r="E71" s="72">
        <f t="shared" si="2"/>
        <v>119169</v>
      </c>
      <c r="F71" s="72">
        <v>59968</v>
      </c>
      <c r="G71" s="72">
        <v>59201</v>
      </c>
      <c r="H71" s="51">
        <v>23779</v>
      </c>
      <c r="I71" s="51">
        <v>13544</v>
      </c>
      <c r="J71" s="51">
        <v>10235</v>
      </c>
      <c r="K71" s="51">
        <v>23861</v>
      </c>
      <c r="L71" s="51">
        <v>13515</v>
      </c>
      <c r="M71" s="51">
        <v>10346</v>
      </c>
      <c r="N71" s="51">
        <v>24062</v>
      </c>
      <c r="O71" s="51">
        <v>13691</v>
      </c>
      <c r="P71" s="51">
        <v>10371</v>
      </c>
      <c r="Q71" s="73"/>
      <c r="R71" s="53" t="s">
        <v>102</v>
      </c>
      <c r="S71" s="46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</row>
    <row r="72" spans="1:240" s="77" customFormat="1" ht="18.75" customHeight="1">
      <c r="A72" s="53" t="s">
        <v>32</v>
      </c>
      <c r="B72" s="70"/>
      <c r="C72" s="70"/>
      <c r="D72" s="71"/>
      <c r="E72" s="72">
        <f t="shared" si="2"/>
        <v>42067</v>
      </c>
      <c r="F72" s="72">
        <v>21354</v>
      </c>
      <c r="G72" s="72">
        <v>20713</v>
      </c>
      <c r="H72" s="51">
        <v>104039</v>
      </c>
      <c r="I72" s="51">
        <v>51683</v>
      </c>
      <c r="J72" s="51">
        <v>52356</v>
      </c>
      <c r="K72" s="51">
        <v>104121</v>
      </c>
      <c r="L72" s="51">
        <v>51870</v>
      </c>
      <c r="M72" s="51">
        <v>52251</v>
      </c>
      <c r="N72" s="51">
        <v>103333</v>
      </c>
      <c r="O72" s="51">
        <v>51614</v>
      </c>
      <c r="P72" s="51">
        <v>51719</v>
      </c>
      <c r="Q72" s="75"/>
      <c r="R72" s="53" t="s">
        <v>33</v>
      </c>
      <c r="S72" s="4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</row>
    <row r="73" spans="1:240" s="77" customFormat="1" ht="18.75" customHeight="1">
      <c r="A73" s="53" t="s">
        <v>103</v>
      </c>
      <c r="B73" s="70"/>
      <c r="C73" s="70"/>
      <c r="D73" s="71"/>
      <c r="E73" s="72">
        <f t="shared" si="2"/>
        <v>2994</v>
      </c>
      <c r="F73" s="72">
        <v>1487</v>
      </c>
      <c r="G73" s="72">
        <v>1507</v>
      </c>
      <c r="H73" s="51">
        <v>129230</v>
      </c>
      <c r="I73" s="51">
        <v>64884</v>
      </c>
      <c r="J73" s="51">
        <v>64346</v>
      </c>
      <c r="K73" s="51">
        <v>129599</v>
      </c>
      <c r="L73" s="51">
        <v>65052</v>
      </c>
      <c r="M73" s="51">
        <v>64547</v>
      </c>
      <c r="N73" s="51">
        <v>129764</v>
      </c>
      <c r="O73" s="51">
        <v>65186</v>
      </c>
      <c r="P73" s="51">
        <v>64578</v>
      </c>
      <c r="Q73" s="75"/>
      <c r="R73" s="53" t="s">
        <v>104</v>
      </c>
      <c r="S73" s="4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</row>
    <row r="74" spans="1:240" s="77" customFormat="1" ht="18.75" customHeight="1">
      <c r="A74" s="53" t="s">
        <v>105</v>
      </c>
      <c r="B74" s="70"/>
      <c r="C74" s="70"/>
      <c r="D74" s="71"/>
      <c r="E74" s="72">
        <f t="shared" si="2"/>
        <v>39073</v>
      </c>
      <c r="F74" s="72">
        <v>19867</v>
      </c>
      <c r="G74" s="72">
        <v>19206</v>
      </c>
      <c r="H74" s="51">
        <v>11235</v>
      </c>
      <c r="I74" s="51">
        <v>5479</v>
      </c>
      <c r="J74" s="51">
        <v>5756</v>
      </c>
      <c r="K74" s="51">
        <v>11221</v>
      </c>
      <c r="L74" s="51">
        <v>5463</v>
      </c>
      <c r="M74" s="51">
        <v>5758</v>
      </c>
      <c r="N74" s="51">
        <v>11108</v>
      </c>
      <c r="O74" s="51">
        <v>5397</v>
      </c>
      <c r="P74" s="51">
        <v>5711</v>
      </c>
      <c r="Q74" s="75"/>
      <c r="R74" s="53" t="s">
        <v>106</v>
      </c>
      <c r="S74" s="4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</row>
    <row r="75" spans="1:240" s="77" customFormat="1" ht="18.75" customHeight="1">
      <c r="A75" s="53" t="s">
        <v>107</v>
      </c>
      <c r="B75" s="70"/>
      <c r="C75" s="70"/>
      <c r="D75" s="71"/>
      <c r="E75" s="72">
        <f t="shared" si="2"/>
        <v>83678</v>
      </c>
      <c r="F75" s="72">
        <v>41885</v>
      </c>
      <c r="G75" s="72">
        <v>41793</v>
      </c>
      <c r="H75" s="51">
        <v>3458</v>
      </c>
      <c r="I75" s="51">
        <v>1697</v>
      </c>
      <c r="J75" s="51">
        <v>1761</v>
      </c>
      <c r="K75" s="51">
        <v>3378</v>
      </c>
      <c r="L75" s="51">
        <v>1651</v>
      </c>
      <c r="M75" s="51">
        <v>1727</v>
      </c>
      <c r="N75" s="51">
        <v>3352</v>
      </c>
      <c r="O75" s="51">
        <v>1644</v>
      </c>
      <c r="P75" s="51">
        <v>1708</v>
      </c>
      <c r="Q75" s="75"/>
      <c r="R75" s="53" t="s">
        <v>108</v>
      </c>
      <c r="S75" s="4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</row>
    <row r="76" spans="1:240" s="77" customFormat="1" ht="18.75" customHeight="1">
      <c r="A76" s="53" t="s">
        <v>32</v>
      </c>
      <c r="B76" s="70"/>
      <c r="C76" s="70"/>
      <c r="D76" s="71"/>
      <c r="E76" s="72">
        <f t="shared" si="2"/>
        <v>3436</v>
      </c>
      <c r="F76" s="72">
        <v>1639</v>
      </c>
      <c r="G76" s="72">
        <v>1797</v>
      </c>
      <c r="H76" s="51">
        <v>114537</v>
      </c>
      <c r="I76" s="51">
        <v>57708</v>
      </c>
      <c r="J76" s="51">
        <v>56829</v>
      </c>
      <c r="K76" s="51">
        <v>115000</v>
      </c>
      <c r="L76" s="51">
        <v>57938</v>
      </c>
      <c r="M76" s="51">
        <v>57062</v>
      </c>
      <c r="N76" s="51">
        <v>115304</v>
      </c>
      <c r="O76" s="51">
        <v>58145</v>
      </c>
      <c r="P76" s="51">
        <v>57159</v>
      </c>
      <c r="Q76" s="75"/>
      <c r="R76" s="53" t="s">
        <v>33</v>
      </c>
      <c r="S76" s="4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</row>
    <row r="77" spans="1:240" s="77" customFormat="1" ht="18.75" customHeight="1">
      <c r="A77" s="53" t="s">
        <v>109</v>
      </c>
      <c r="B77" s="70"/>
      <c r="C77" s="70"/>
      <c r="D77" s="71"/>
      <c r="E77" s="72">
        <f t="shared" si="2"/>
        <v>80242</v>
      </c>
      <c r="F77" s="72">
        <v>40246</v>
      </c>
      <c r="G77" s="72">
        <v>39996</v>
      </c>
      <c r="H77" s="51">
        <v>31670</v>
      </c>
      <c r="I77" s="51">
        <v>16085</v>
      </c>
      <c r="J77" s="51">
        <v>15585</v>
      </c>
      <c r="K77" s="51">
        <v>31931</v>
      </c>
      <c r="L77" s="51">
        <v>16237</v>
      </c>
      <c r="M77" s="51">
        <v>15694</v>
      </c>
      <c r="N77" s="51">
        <v>32003</v>
      </c>
      <c r="O77" s="51">
        <v>16270</v>
      </c>
      <c r="P77" s="51">
        <v>15733</v>
      </c>
      <c r="Q77" s="75"/>
      <c r="R77" s="53" t="s">
        <v>110</v>
      </c>
      <c r="S77" s="4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</row>
    <row r="78" spans="1:240" s="77" customFormat="1" ht="18.75" customHeight="1">
      <c r="A78" s="53" t="s">
        <v>111</v>
      </c>
      <c r="B78" s="88"/>
      <c r="C78" s="88"/>
      <c r="D78" s="89"/>
      <c r="E78" s="72">
        <f t="shared" si="2"/>
        <v>157915</v>
      </c>
      <c r="F78" s="72">
        <v>80290</v>
      </c>
      <c r="G78" s="72">
        <v>77625</v>
      </c>
      <c r="H78" s="51">
        <v>3371</v>
      </c>
      <c r="I78" s="51">
        <v>1700</v>
      </c>
      <c r="J78" s="51">
        <v>1671</v>
      </c>
      <c r="K78" s="51">
        <v>3321</v>
      </c>
      <c r="L78" s="51">
        <v>1675</v>
      </c>
      <c r="M78" s="51">
        <v>1646</v>
      </c>
      <c r="N78" s="51">
        <v>3310</v>
      </c>
      <c r="O78" s="51">
        <v>1670</v>
      </c>
      <c r="P78" s="51">
        <v>1640</v>
      </c>
      <c r="Q78" s="75"/>
      <c r="R78" s="53" t="s">
        <v>112</v>
      </c>
      <c r="S78" s="4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</row>
    <row r="79" spans="1:240" s="77" customFormat="1" ht="18.75" customHeight="1">
      <c r="A79" s="53" t="s">
        <v>32</v>
      </c>
      <c r="B79" s="88"/>
      <c r="C79" s="88"/>
      <c r="D79" s="89"/>
      <c r="E79" s="72">
        <f t="shared" si="2"/>
        <v>34638</v>
      </c>
      <c r="F79" s="72">
        <v>16711</v>
      </c>
      <c r="G79" s="72">
        <v>17927</v>
      </c>
      <c r="H79" s="51">
        <v>28299</v>
      </c>
      <c r="I79" s="51">
        <v>14385</v>
      </c>
      <c r="J79" s="51">
        <v>13914</v>
      </c>
      <c r="K79" s="51">
        <v>28610</v>
      </c>
      <c r="L79" s="51">
        <v>14562</v>
      </c>
      <c r="M79" s="51">
        <v>14048</v>
      </c>
      <c r="N79" s="51">
        <v>28693</v>
      </c>
      <c r="O79" s="51">
        <v>14600</v>
      </c>
      <c r="P79" s="51">
        <v>14093</v>
      </c>
      <c r="Q79" s="75"/>
      <c r="R79" s="53" t="s">
        <v>33</v>
      </c>
      <c r="S79" s="4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</row>
    <row r="80" spans="1:240" s="77" customFormat="1" ht="18.75" customHeight="1">
      <c r="A80" s="53" t="s">
        <v>113</v>
      </c>
      <c r="B80" s="88"/>
      <c r="C80" s="88"/>
      <c r="D80" s="89"/>
      <c r="E80" s="90" t="s">
        <v>114</v>
      </c>
      <c r="F80" s="90" t="s">
        <v>114</v>
      </c>
      <c r="G80" s="90" t="s">
        <v>114</v>
      </c>
      <c r="H80" s="51">
        <v>43245</v>
      </c>
      <c r="I80" s="51">
        <v>21972</v>
      </c>
      <c r="J80" s="51">
        <v>21273</v>
      </c>
      <c r="K80" s="51">
        <v>43651</v>
      </c>
      <c r="L80" s="51">
        <v>22183</v>
      </c>
      <c r="M80" s="51">
        <v>21468</v>
      </c>
      <c r="N80" s="51">
        <v>44008</v>
      </c>
      <c r="O80" s="51">
        <v>22406</v>
      </c>
      <c r="P80" s="51">
        <v>21602</v>
      </c>
      <c r="Q80" s="75"/>
      <c r="R80" s="53" t="s">
        <v>115</v>
      </c>
      <c r="S80" s="4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</row>
    <row r="81" spans="1:240" s="77" customFormat="1" ht="18.75" customHeight="1">
      <c r="A81" s="53" t="s">
        <v>116</v>
      </c>
      <c r="B81" s="88"/>
      <c r="C81" s="88"/>
      <c r="D81" s="89"/>
      <c r="E81" s="72">
        <f>SUM(F81:G81)</f>
        <v>3557</v>
      </c>
      <c r="F81" s="72">
        <v>1744</v>
      </c>
      <c r="G81" s="72">
        <v>1813</v>
      </c>
      <c r="H81" s="51">
        <v>3049</v>
      </c>
      <c r="I81" s="51">
        <v>1509</v>
      </c>
      <c r="J81" s="51">
        <v>1540</v>
      </c>
      <c r="K81" s="51">
        <v>3013</v>
      </c>
      <c r="L81" s="51">
        <v>1487</v>
      </c>
      <c r="M81" s="51">
        <v>1526</v>
      </c>
      <c r="N81" s="51">
        <v>3020</v>
      </c>
      <c r="O81" s="51">
        <v>1499</v>
      </c>
      <c r="P81" s="51">
        <v>1521</v>
      </c>
      <c r="Q81" s="75"/>
      <c r="R81" s="53" t="s">
        <v>117</v>
      </c>
      <c r="S81" s="4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</row>
    <row r="82" spans="1:240" s="1" customFormat="1" ht="23.25" customHeight="1">
      <c r="B82" s="1" t="s">
        <v>0</v>
      </c>
      <c r="C82" s="2">
        <v>1.2</v>
      </c>
      <c r="D82" s="1" t="s">
        <v>52</v>
      </c>
      <c r="R82" s="3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</row>
    <row r="83" spans="1:240" s="5" customFormat="1" ht="17.25" customHeight="1">
      <c r="B83" s="5" t="s">
        <v>2</v>
      </c>
      <c r="C83" s="6">
        <v>1.2</v>
      </c>
      <c r="D83" s="5" t="s">
        <v>53</v>
      </c>
      <c r="R83" s="3"/>
      <c r="S83" s="3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</row>
    <row r="84" spans="1:240" ht="9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N84" s="8"/>
      <c r="Q84" s="8"/>
      <c r="R84" s="10"/>
      <c r="S84" s="10"/>
    </row>
    <row r="85" spans="1:240" s="21" customFormat="1" ht="18.75" customHeight="1">
      <c r="A85" s="11" t="s">
        <v>4</v>
      </c>
      <c r="B85" s="11"/>
      <c r="C85" s="11"/>
      <c r="D85" s="12"/>
      <c r="E85" s="13" t="s">
        <v>5</v>
      </c>
      <c r="F85" s="14"/>
      <c r="G85" s="15"/>
      <c r="H85" s="16" t="s">
        <v>6</v>
      </c>
      <c r="I85" s="17"/>
      <c r="J85" s="18"/>
      <c r="K85" s="16" t="s">
        <v>7</v>
      </c>
      <c r="L85" s="17"/>
      <c r="M85" s="18"/>
      <c r="N85" s="16" t="s">
        <v>8</v>
      </c>
      <c r="O85" s="17"/>
      <c r="P85" s="18"/>
      <c r="Q85" s="19" t="s">
        <v>9</v>
      </c>
      <c r="R85" s="11"/>
      <c r="S85" s="2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</row>
    <row r="86" spans="1:240" s="21" customFormat="1" ht="18.75" customHeight="1">
      <c r="A86" s="22"/>
      <c r="B86" s="22"/>
      <c r="C86" s="22"/>
      <c r="D86" s="23"/>
      <c r="E86" s="24" t="s">
        <v>10</v>
      </c>
      <c r="F86" s="25" t="s">
        <v>11</v>
      </c>
      <c r="G86" s="26" t="s">
        <v>12</v>
      </c>
      <c r="H86" s="27" t="s">
        <v>10</v>
      </c>
      <c r="I86" s="28" t="s">
        <v>11</v>
      </c>
      <c r="J86" s="29" t="s">
        <v>12</v>
      </c>
      <c r="K86" s="27" t="s">
        <v>10</v>
      </c>
      <c r="L86" s="28" t="s">
        <v>11</v>
      </c>
      <c r="M86" s="29" t="s">
        <v>12</v>
      </c>
      <c r="N86" s="27" t="s">
        <v>10</v>
      </c>
      <c r="O86" s="28" t="s">
        <v>11</v>
      </c>
      <c r="P86" s="29" t="s">
        <v>12</v>
      </c>
      <c r="Q86" s="30"/>
      <c r="R86" s="22"/>
      <c r="S86" s="2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</row>
    <row r="87" spans="1:240" s="21" customFormat="1" ht="18.75" customHeight="1">
      <c r="A87" s="31"/>
      <c r="B87" s="31"/>
      <c r="C87" s="31"/>
      <c r="D87" s="32"/>
      <c r="E87" s="33" t="s">
        <v>13</v>
      </c>
      <c r="F87" s="34" t="s">
        <v>14</v>
      </c>
      <c r="G87" s="35" t="s">
        <v>15</v>
      </c>
      <c r="H87" s="36" t="s">
        <v>13</v>
      </c>
      <c r="I87" s="36" t="s">
        <v>14</v>
      </c>
      <c r="J87" s="37" t="s">
        <v>15</v>
      </c>
      <c r="K87" s="36" t="s">
        <v>13</v>
      </c>
      <c r="L87" s="36" t="s">
        <v>14</v>
      </c>
      <c r="M87" s="37" t="s">
        <v>15</v>
      </c>
      <c r="N87" s="36" t="s">
        <v>13</v>
      </c>
      <c r="O87" s="36" t="s">
        <v>14</v>
      </c>
      <c r="P87" s="37" t="s">
        <v>15</v>
      </c>
      <c r="Q87" s="38"/>
      <c r="R87" s="31"/>
      <c r="S87" s="2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</row>
    <row r="88" spans="1:240" s="77" customFormat="1" ht="18.75" customHeight="1">
      <c r="A88" s="45" t="s">
        <v>32</v>
      </c>
      <c r="B88" s="91"/>
      <c r="C88" s="91"/>
      <c r="D88" s="92"/>
      <c r="E88" s="83">
        <f>SUM(F88:G88)</f>
        <v>119720</v>
      </c>
      <c r="F88" s="83">
        <v>61835</v>
      </c>
      <c r="G88" s="83">
        <v>57885</v>
      </c>
      <c r="H88" s="43">
        <v>40196</v>
      </c>
      <c r="I88" s="43">
        <v>20463</v>
      </c>
      <c r="J88" s="43">
        <v>19733</v>
      </c>
      <c r="K88" s="43">
        <v>40638</v>
      </c>
      <c r="L88" s="43">
        <v>20696</v>
      </c>
      <c r="M88" s="43">
        <v>19942</v>
      </c>
      <c r="N88" s="43">
        <v>40988</v>
      </c>
      <c r="O88" s="43">
        <v>20907</v>
      </c>
      <c r="P88" s="43">
        <v>20081</v>
      </c>
      <c r="Q88" s="93"/>
      <c r="R88" s="45" t="s">
        <v>33</v>
      </c>
      <c r="S88" s="4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</row>
    <row r="89" spans="1:240" s="77" customFormat="1" ht="18.75" customHeight="1">
      <c r="A89" s="53" t="s">
        <v>118</v>
      </c>
      <c r="B89" s="70"/>
      <c r="C89" s="70"/>
      <c r="D89" s="71"/>
      <c r="E89" s="72">
        <f>SUM(F89:G89)</f>
        <v>64786</v>
      </c>
      <c r="F89" s="72">
        <v>32410</v>
      </c>
      <c r="G89" s="72">
        <v>32376</v>
      </c>
      <c r="H89" s="51">
        <v>52819</v>
      </c>
      <c r="I89" s="51">
        <v>26431</v>
      </c>
      <c r="J89" s="51">
        <v>26388</v>
      </c>
      <c r="K89" s="51">
        <v>53028</v>
      </c>
      <c r="L89" s="51">
        <v>26545</v>
      </c>
      <c r="M89" s="51">
        <v>26483</v>
      </c>
      <c r="N89" s="51">
        <v>52963</v>
      </c>
      <c r="O89" s="51">
        <v>26538</v>
      </c>
      <c r="P89" s="51">
        <v>26425</v>
      </c>
      <c r="Q89" s="75"/>
      <c r="R89" s="53" t="s">
        <v>119</v>
      </c>
      <c r="S89" s="4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</row>
    <row r="90" spans="1:240" s="77" customFormat="1" ht="18.75" customHeight="1">
      <c r="A90" s="53" t="s">
        <v>120</v>
      </c>
      <c r="B90" s="70"/>
      <c r="C90" s="70"/>
      <c r="D90" s="71"/>
      <c r="E90" s="72">
        <f>SUM(F90:G90)</f>
        <v>4221</v>
      </c>
      <c r="F90" s="72">
        <v>2092</v>
      </c>
      <c r="G90" s="72">
        <v>2129</v>
      </c>
      <c r="H90" s="51">
        <v>26524</v>
      </c>
      <c r="I90" s="51">
        <v>13318</v>
      </c>
      <c r="J90" s="51">
        <v>13206</v>
      </c>
      <c r="K90" s="51">
        <v>26626</v>
      </c>
      <c r="L90" s="51">
        <v>13383</v>
      </c>
      <c r="M90" s="51">
        <v>13243</v>
      </c>
      <c r="N90" s="51">
        <v>26720</v>
      </c>
      <c r="O90" s="51">
        <v>13470</v>
      </c>
      <c r="P90" s="51">
        <v>13250</v>
      </c>
      <c r="Q90" s="75"/>
      <c r="R90" s="53" t="s">
        <v>121</v>
      </c>
      <c r="S90" s="4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</row>
    <row r="91" spans="1:240" s="77" customFormat="1" ht="18.75" customHeight="1">
      <c r="A91" s="53" t="s">
        <v>122</v>
      </c>
      <c r="B91" s="94"/>
      <c r="C91" s="94"/>
      <c r="D91" s="95"/>
      <c r="E91" s="96">
        <f t="shared" ref="E91:E102" si="3">SUM(F91:G91)</f>
        <v>51919</v>
      </c>
      <c r="F91" s="96">
        <v>25918</v>
      </c>
      <c r="G91" s="96">
        <v>26001</v>
      </c>
      <c r="H91" s="51">
        <v>49831</v>
      </c>
      <c r="I91" s="51">
        <v>25323</v>
      </c>
      <c r="J91" s="51">
        <v>24508</v>
      </c>
      <c r="K91" s="51">
        <v>50596</v>
      </c>
      <c r="L91" s="51">
        <v>25732</v>
      </c>
      <c r="M91" s="51">
        <v>24864</v>
      </c>
      <c r="N91" s="51">
        <v>51282</v>
      </c>
      <c r="O91" s="51">
        <v>26122</v>
      </c>
      <c r="P91" s="51">
        <v>25160</v>
      </c>
      <c r="Q91" s="97"/>
      <c r="R91" s="53" t="s">
        <v>123</v>
      </c>
      <c r="S91" s="4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</row>
    <row r="92" spans="1:240" s="77" customFormat="1" ht="18.75" customHeight="1">
      <c r="A92" s="53" t="s">
        <v>124</v>
      </c>
      <c r="B92" s="94"/>
      <c r="C92" s="94"/>
      <c r="D92" s="95"/>
      <c r="E92" s="96">
        <f t="shared" si="3"/>
        <v>46986</v>
      </c>
      <c r="F92" s="96">
        <v>23830</v>
      </c>
      <c r="G92" s="96">
        <v>23156</v>
      </c>
      <c r="H92" s="51">
        <v>3486</v>
      </c>
      <c r="I92" s="51">
        <v>1747</v>
      </c>
      <c r="J92" s="51">
        <v>1739</v>
      </c>
      <c r="K92" s="51">
        <v>3430</v>
      </c>
      <c r="L92" s="51">
        <v>1719</v>
      </c>
      <c r="M92" s="51">
        <v>1711</v>
      </c>
      <c r="N92" s="51">
        <v>3472</v>
      </c>
      <c r="O92" s="51">
        <v>1737</v>
      </c>
      <c r="P92" s="51">
        <v>1735</v>
      </c>
      <c r="Q92" s="97"/>
      <c r="R92" s="53" t="s">
        <v>125</v>
      </c>
      <c r="S92" s="4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</row>
    <row r="93" spans="1:240" s="77" customFormat="1" ht="18.75" customHeight="1">
      <c r="A93" s="53" t="s">
        <v>126</v>
      </c>
      <c r="B93" s="94"/>
      <c r="C93" s="94"/>
      <c r="D93" s="95"/>
      <c r="E93" s="96">
        <f t="shared" si="3"/>
        <v>3047</v>
      </c>
      <c r="F93" s="96">
        <v>1526</v>
      </c>
      <c r="G93" s="96">
        <v>1521</v>
      </c>
      <c r="H93" s="51"/>
      <c r="I93" s="51"/>
      <c r="J93" s="51"/>
      <c r="K93" s="51"/>
      <c r="L93" s="51"/>
      <c r="M93" s="51"/>
      <c r="N93" s="51"/>
      <c r="O93" s="51"/>
      <c r="P93" s="51"/>
      <c r="Q93" s="97"/>
      <c r="R93" s="53" t="s">
        <v>127</v>
      </c>
      <c r="S93" s="4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</row>
    <row r="94" spans="1:240" s="77" customFormat="1" ht="18.75" customHeight="1">
      <c r="A94" s="53"/>
      <c r="B94" s="94" t="s">
        <v>128</v>
      </c>
      <c r="C94" s="94"/>
      <c r="D94" s="95"/>
      <c r="E94" s="96"/>
      <c r="F94" s="96"/>
      <c r="G94" s="96"/>
      <c r="H94" s="51">
        <v>7100</v>
      </c>
      <c r="I94" s="51">
        <v>3556</v>
      </c>
      <c r="J94" s="51">
        <v>3544</v>
      </c>
      <c r="K94" s="51">
        <v>7134</v>
      </c>
      <c r="L94" s="51">
        <v>3569</v>
      </c>
      <c r="M94" s="51">
        <v>3565</v>
      </c>
      <c r="N94" s="51">
        <v>7309</v>
      </c>
      <c r="O94" s="51">
        <v>3645</v>
      </c>
      <c r="P94" s="51">
        <v>3664</v>
      </c>
      <c r="Q94" s="97"/>
      <c r="R94" s="53" t="s">
        <v>129</v>
      </c>
      <c r="S94" s="4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</row>
    <row r="95" spans="1:240" s="77" customFormat="1" ht="18.75" customHeight="1">
      <c r="A95" s="53" t="s">
        <v>32</v>
      </c>
      <c r="B95" s="94"/>
      <c r="C95" s="94"/>
      <c r="D95" s="95"/>
      <c r="E95" s="96">
        <f t="shared" si="3"/>
        <v>43939</v>
      </c>
      <c r="F95" s="96">
        <v>22304</v>
      </c>
      <c r="G95" s="96">
        <v>21635</v>
      </c>
      <c r="H95" s="51">
        <v>39245</v>
      </c>
      <c r="I95" s="51">
        <v>20020</v>
      </c>
      <c r="J95" s="51">
        <v>19225</v>
      </c>
      <c r="K95" s="51">
        <v>40032</v>
      </c>
      <c r="L95" s="51">
        <v>20444</v>
      </c>
      <c r="M95" s="51">
        <v>19588</v>
      </c>
      <c r="N95" s="51">
        <v>40501</v>
      </c>
      <c r="O95" s="51">
        <v>20740</v>
      </c>
      <c r="P95" s="51">
        <v>19761</v>
      </c>
      <c r="Q95" s="97"/>
      <c r="R95" s="53" t="s">
        <v>33</v>
      </c>
      <c r="S95" s="4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</row>
    <row r="96" spans="1:240" s="77" customFormat="1" ht="18.75" customHeight="1">
      <c r="A96" s="53" t="s">
        <v>130</v>
      </c>
      <c r="B96" s="94"/>
      <c r="C96" s="94"/>
      <c r="D96" s="95"/>
      <c r="E96" s="96">
        <f t="shared" si="3"/>
        <v>24638</v>
      </c>
      <c r="F96" s="96">
        <v>12473</v>
      </c>
      <c r="G96" s="96">
        <v>12165</v>
      </c>
      <c r="H96" s="51">
        <v>27718</v>
      </c>
      <c r="I96" s="51">
        <v>14049</v>
      </c>
      <c r="J96" s="51">
        <v>13669</v>
      </c>
      <c r="K96" s="51">
        <v>27872</v>
      </c>
      <c r="L96" s="51">
        <v>14122</v>
      </c>
      <c r="M96" s="51">
        <v>13750</v>
      </c>
      <c r="N96" s="51">
        <v>27991</v>
      </c>
      <c r="O96" s="51">
        <v>14203</v>
      </c>
      <c r="P96" s="51">
        <v>13788</v>
      </c>
      <c r="Q96" s="97"/>
      <c r="R96" s="53" t="s">
        <v>131</v>
      </c>
      <c r="S96" s="4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</row>
    <row r="97" spans="1:240" s="77" customFormat="1" ht="18.75" customHeight="1">
      <c r="A97" s="53" t="s">
        <v>132</v>
      </c>
      <c r="B97" s="94"/>
      <c r="C97" s="94"/>
      <c r="D97" s="95"/>
      <c r="E97" s="96">
        <f t="shared" si="3"/>
        <v>6905</v>
      </c>
      <c r="F97" s="96">
        <v>3436</v>
      </c>
      <c r="G97" s="96">
        <v>3469</v>
      </c>
      <c r="H97" s="51">
        <v>25650</v>
      </c>
      <c r="I97" s="51">
        <v>13064</v>
      </c>
      <c r="J97" s="51">
        <v>12586</v>
      </c>
      <c r="K97" s="51">
        <v>25765</v>
      </c>
      <c r="L97" s="51">
        <v>13137</v>
      </c>
      <c r="M97" s="51">
        <v>12628</v>
      </c>
      <c r="N97" s="51">
        <v>25960</v>
      </c>
      <c r="O97" s="51">
        <v>13261</v>
      </c>
      <c r="P97" s="51">
        <v>12699</v>
      </c>
      <c r="Q97" s="97"/>
      <c r="R97" s="53" t="s">
        <v>133</v>
      </c>
      <c r="S97" s="4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</row>
    <row r="98" spans="1:240" s="77" customFormat="1" ht="18.75" customHeight="1">
      <c r="A98" s="53" t="s">
        <v>134</v>
      </c>
      <c r="B98" s="94"/>
      <c r="C98" s="94"/>
      <c r="D98" s="95"/>
      <c r="E98" s="96">
        <f t="shared" si="3"/>
        <v>17733</v>
      </c>
      <c r="F98" s="96">
        <v>9037</v>
      </c>
      <c r="G98" s="96">
        <v>8696</v>
      </c>
      <c r="H98" s="51">
        <v>6811</v>
      </c>
      <c r="I98" s="51">
        <v>3367</v>
      </c>
      <c r="J98" s="51">
        <v>3444</v>
      </c>
      <c r="K98" s="51">
        <v>6764</v>
      </c>
      <c r="L98" s="51">
        <v>3341</v>
      </c>
      <c r="M98" s="51">
        <v>3423</v>
      </c>
      <c r="N98" s="51">
        <v>6727</v>
      </c>
      <c r="O98" s="51">
        <v>3353</v>
      </c>
      <c r="P98" s="51">
        <v>3374</v>
      </c>
      <c r="Q98" s="97"/>
      <c r="R98" s="53" t="s">
        <v>135</v>
      </c>
      <c r="S98" s="4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</row>
    <row r="99" spans="1:240" s="77" customFormat="1" ht="18.75" customHeight="1">
      <c r="A99" s="53" t="s">
        <v>32</v>
      </c>
      <c r="B99" s="94"/>
      <c r="C99" s="94"/>
      <c r="D99" s="95"/>
      <c r="E99" s="96">
        <f t="shared" si="3"/>
        <v>25371</v>
      </c>
      <c r="F99" s="96">
        <v>12733</v>
      </c>
      <c r="G99" s="96">
        <v>12638</v>
      </c>
      <c r="H99" s="51">
        <v>18839</v>
      </c>
      <c r="I99" s="51">
        <v>9697</v>
      </c>
      <c r="J99" s="51">
        <v>9142</v>
      </c>
      <c r="K99" s="51">
        <v>19001</v>
      </c>
      <c r="L99" s="51">
        <v>9796</v>
      </c>
      <c r="M99" s="51">
        <v>9205</v>
      </c>
      <c r="N99" s="51">
        <v>19233</v>
      </c>
      <c r="O99" s="51">
        <v>9908</v>
      </c>
      <c r="P99" s="51">
        <v>9325</v>
      </c>
      <c r="Q99" s="97"/>
      <c r="R99" s="53" t="s">
        <v>33</v>
      </c>
      <c r="S99" s="4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</row>
    <row r="100" spans="1:240" s="77" customFormat="1" ht="18.75" customHeight="1">
      <c r="A100" s="53" t="s">
        <v>136</v>
      </c>
      <c r="B100" s="94"/>
      <c r="C100" s="94"/>
      <c r="D100" s="95"/>
      <c r="E100" s="96">
        <f t="shared" si="3"/>
        <v>35195</v>
      </c>
      <c r="F100" s="96">
        <v>17714</v>
      </c>
      <c r="G100" s="96">
        <v>17481</v>
      </c>
      <c r="H100" s="51">
        <v>35692</v>
      </c>
      <c r="I100" s="51">
        <v>18044</v>
      </c>
      <c r="J100" s="51">
        <v>17648</v>
      </c>
      <c r="K100" s="51">
        <v>35985</v>
      </c>
      <c r="L100" s="51">
        <v>18219</v>
      </c>
      <c r="M100" s="51">
        <v>17766</v>
      </c>
      <c r="N100" s="51">
        <v>36089</v>
      </c>
      <c r="O100" s="51">
        <v>18255</v>
      </c>
      <c r="P100" s="51">
        <v>17834</v>
      </c>
      <c r="Q100" s="97"/>
      <c r="R100" s="53" t="s">
        <v>137</v>
      </c>
      <c r="S100" s="4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</row>
    <row r="101" spans="1:240" s="77" customFormat="1" ht="18.75" customHeight="1">
      <c r="A101" s="53" t="s">
        <v>138</v>
      </c>
      <c r="B101" s="94"/>
      <c r="C101" s="94"/>
      <c r="D101" s="95"/>
      <c r="E101" s="96">
        <f t="shared" si="3"/>
        <v>29954</v>
      </c>
      <c r="F101" s="96">
        <v>15061</v>
      </c>
      <c r="G101" s="96">
        <v>14893</v>
      </c>
      <c r="H101" s="51">
        <v>26426</v>
      </c>
      <c r="I101" s="51">
        <v>13279</v>
      </c>
      <c r="J101" s="51">
        <v>13147</v>
      </c>
      <c r="K101" s="51">
        <v>26678</v>
      </c>
      <c r="L101" s="51">
        <v>13415</v>
      </c>
      <c r="M101" s="51">
        <v>13263</v>
      </c>
      <c r="N101" s="51">
        <v>26845</v>
      </c>
      <c r="O101" s="51">
        <v>13515</v>
      </c>
      <c r="P101" s="51">
        <v>13330</v>
      </c>
      <c r="Q101" s="97"/>
      <c r="R101" s="53" t="s">
        <v>139</v>
      </c>
      <c r="S101" s="4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</row>
    <row r="102" spans="1:240" s="77" customFormat="1" ht="18.75" customHeight="1">
      <c r="A102" s="53" t="s">
        <v>140</v>
      </c>
      <c r="B102" s="94"/>
      <c r="C102" s="94"/>
      <c r="D102" s="95"/>
      <c r="E102" s="96">
        <f t="shared" si="3"/>
        <v>30061</v>
      </c>
      <c r="F102" s="96">
        <v>15186</v>
      </c>
      <c r="G102" s="96">
        <v>14875</v>
      </c>
      <c r="H102" s="51">
        <v>30509</v>
      </c>
      <c r="I102" s="51">
        <v>15422</v>
      </c>
      <c r="J102" s="51">
        <v>15087</v>
      </c>
      <c r="K102" s="51">
        <v>30550</v>
      </c>
      <c r="L102" s="51">
        <v>15430</v>
      </c>
      <c r="M102" s="51">
        <v>15120</v>
      </c>
      <c r="N102" s="51">
        <v>30454</v>
      </c>
      <c r="O102" s="51">
        <v>15378</v>
      </c>
      <c r="P102" s="51">
        <v>15076</v>
      </c>
      <c r="Q102" s="97"/>
      <c r="R102" s="53" t="s">
        <v>141</v>
      </c>
      <c r="S102" s="4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</row>
    <row r="103" spans="1:240" ht="18.75" customHeight="1">
      <c r="A103" s="98" t="s">
        <v>142</v>
      </c>
      <c r="B103" s="99"/>
      <c r="C103" s="99"/>
      <c r="D103" s="100"/>
      <c r="E103" s="101"/>
      <c r="F103" s="101"/>
      <c r="G103" s="101"/>
      <c r="H103" s="102">
        <v>31515</v>
      </c>
      <c r="I103" s="102">
        <v>16013</v>
      </c>
      <c r="J103" s="102">
        <v>15502</v>
      </c>
      <c r="K103" s="102">
        <v>31756</v>
      </c>
      <c r="L103" s="102">
        <v>16128</v>
      </c>
      <c r="M103" s="102">
        <v>15628</v>
      </c>
      <c r="N103" s="102">
        <v>31974</v>
      </c>
      <c r="O103" s="102">
        <v>16238</v>
      </c>
      <c r="P103" s="102">
        <v>15736</v>
      </c>
      <c r="Q103" s="103"/>
      <c r="R103" s="98" t="s">
        <v>143</v>
      </c>
      <c r="S103" s="46"/>
    </row>
    <row r="104" spans="1:240" ht="8.25" customHeight="1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6"/>
      <c r="S104" s="106"/>
    </row>
    <row r="105" spans="1:240">
      <c r="A105" s="105"/>
      <c r="B105" s="105"/>
      <c r="C105" s="107" t="s">
        <v>144</v>
      </c>
      <c r="D105" s="108" t="s">
        <v>145</v>
      </c>
      <c r="E105" s="109"/>
      <c r="F105" s="110"/>
      <c r="G105" s="108"/>
      <c r="H105" s="108"/>
      <c r="I105" s="111"/>
      <c r="L105" s="111" t="s">
        <v>146</v>
      </c>
      <c r="M105" s="108" t="s">
        <v>147</v>
      </c>
      <c r="N105" s="105"/>
      <c r="O105" s="105"/>
      <c r="P105" s="105"/>
      <c r="Q105" s="105"/>
      <c r="R105" s="112"/>
      <c r="S105" s="112"/>
    </row>
    <row r="106" spans="1:240">
      <c r="A106" s="105"/>
      <c r="B106" s="105"/>
      <c r="C106" s="113"/>
      <c r="D106" s="114"/>
      <c r="E106" s="115"/>
      <c r="F106" s="116"/>
      <c r="G106" s="114"/>
      <c r="H106" s="114"/>
      <c r="I106" s="113"/>
      <c r="L106" s="113"/>
      <c r="M106" s="114"/>
      <c r="N106" s="105"/>
      <c r="O106" s="105"/>
      <c r="P106" s="105"/>
      <c r="Q106" s="105"/>
      <c r="R106" s="106"/>
      <c r="S106" s="106"/>
    </row>
    <row r="107" spans="1:240">
      <c r="R107" s="10"/>
      <c r="S107" s="10"/>
    </row>
    <row r="108" spans="1:240">
      <c r="R108" s="10"/>
      <c r="S108" s="10"/>
    </row>
    <row r="109" spans="1:240">
      <c r="R109" s="10"/>
      <c r="S109" s="10"/>
    </row>
  </sheetData>
  <mergeCells count="20">
    <mergeCell ref="A58:D60"/>
    <mergeCell ref="H58:J58"/>
    <mergeCell ref="K58:M58"/>
    <mergeCell ref="N58:P58"/>
    <mergeCell ref="Q58:R60"/>
    <mergeCell ref="A85:D87"/>
    <mergeCell ref="H85:J85"/>
    <mergeCell ref="K85:M85"/>
    <mergeCell ref="N85:P85"/>
    <mergeCell ref="Q85:R87"/>
    <mergeCell ref="A4:D6"/>
    <mergeCell ref="H4:J4"/>
    <mergeCell ref="K4:M4"/>
    <mergeCell ref="N4:P4"/>
    <mergeCell ref="Q4:R6"/>
    <mergeCell ref="A31:D33"/>
    <mergeCell ref="H31:J31"/>
    <mergeCell ref="K31:M31"/>
    <mergeCell ref="N31:P31"/>
    <mergeCell ref="Q31:R33"/>
  </mergeCells>
  <pageMargins left="0.39370078740157483" right="0.16" top="0.78740157480314965" bottom="0.78740157480314965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2014-04-08T02:24:53Z</dcterms:created>
  <dcterms:modified xsi:type="dcterms:W3CDTF">2014-04-08T02:24:56Z</dcterms:modified>
</cp:coreProperties>
</file>