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2" sheetId="1" r:id="rId1"/>
  </sheets>
  <definedNames>
    <definedName name="_xlnm.Print_Area" localSheetId="0">'T-2'!$A$1:$Q$32</definedName>
  </definedNames>
  <calcPr calcId="144525"/>
</workbook>
</file>

<file path=xl/calcChain.xml><?xml version="1.0" encoding="utf-8"?>
<calcChain xmlns="http://schemas.openxmlformats.org/spreadsheetml/2006/main">
  <c r="J30" i="1" l="1"/>
  <c r="F30" i="1"/>
  <c r="E30" i="1"/>
  <c r="J28" i="1"/>
  <c r="F28" i="1"/>
  <c r="E28" i="1" s="1"/>
  <c r="J27" i="1"/>
  <c r="F27" i="1"/>
  <c r="E27" i="1"/>
  <c r="J26" i="1"/>
  <c r="F26" i="1"/>
  <c r="E26" i="1" s="1"/>
  <c r="J25" i="1"/>
  <c r="F25" i="1"/>
  <c r="E25" i="1"/>
  <c r="J22" i="1"/>
  <c r="F22" i="1"/>
  <c r="E22" i="1" s="1"/>
  <c r="J20" i="1"/>
  <c r="F20" i="1"/>
  <c r="E20" i="1"/>
  <c r="J19" i="1"/>
  <c r="F19" i="1"/>
  <c r="E19" i="1" s="1"/>
  <c r="J16" i="1"/>
  <c r="F16" i="1"/>
  <c r="E16" i="1"/>
  <c r="J15" i="1"/>
  <c r="F15" i="1"/>
  <c r="E15" i="1" s="1"/>
  <c r="J14" i="1"/>
  <c r="F14" i="1"/>
  <c r="E14" i="1"/>
  <c r="J13" i="1"/>
  <c r="F13" i="1"/>
  <c r="E13" i="1"/>
</calcChain>
</file>

<file path=xl/sharedStrings.xml><?xml version="1.0" encoding="utf-8"?>
<sst xmlns="http://schemas.openxmlformats.org/spreadsheetml/2006/main" count="80" uniqueCount="46">
  <si>
    <t>จำนวนประชากรอายุ 15 ปีขึ้นไป จำแนกตามสถานภาพแรงงาน เป็นรายไตรมาส พ.ศ.   2552 - 2555</t>
  </si>
  <si>
    <t>NUMBER OF POPULATION AGED 15 YEARS AND OVER  BY LABOUR FORCE STATUS AND QUARTERLY :  2009 - 2012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</si>
  <si>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</si>
  <si>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</si>
  <si>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</si>
  <si>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</si>
  <si>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</si>
  <si>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</si>
  <si>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</si>
  <si>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</si>
  <si>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</si>
  <si>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รวม</t>
  </si>
  <si>
    <t>Current  labour  force</t>
  </si>
  <si>
    <t>ที่รอฤดูกาล</t>
  </si>
  <si>
    <t>ทำงานบ้าน</t>
  </si>
  <si>
    <t>เรียนหนังสือ</t>
  </si>
  <si>
    <t>อื่นๆ</t>
  </si>
  <si>
    <t>Total</t>
  </si>
  <si>
    <t>ผู้มีงานทำ</t>
  </si>
  <si>
    <t>ผู้ว่างงาน</t>
  </si>
  <si>
    <t xml:space="preserve">Seasonally inactive </t>
  </si>
  <si>
    <t>Household</t>
  </si>
  <si>
    <t>Studies</t>
  </si>
  <si>
    <t>Others</t>
  </si>
  <si>
    <t>Employed</t>
  </si>
  <si>
    <t>Unemployed</t>
  </si>
  <si>
    <t>labour  force</t>
  </si>
  <si>
    <t>work</t>
  </si>
  <si>
    <t xml:space="preserve">  2009</t>
  </si>
  <si>
    <t xml:space="preserve">           ไตรมาสที่ 1 </t>
  </si>
  <si>
    <t>-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</si>
  <si>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</si>
  <si>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</si>
  <si>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</si>
  <si>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</si>
  <si>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</si>
  <si>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</si>
  <si>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</si>
  <si>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 xml:space="preserve">  2010</t>
  </si>
  <si>
    <t xml:space="preserve">           ไตรมาสที่ 1</t>
  </si>
  <si>
    <t xml:space="preserve">  2011</t>
  </si>
  <si>
    <t xml:space="preserve">  2012</t>
  </si>
  <si>
    <t xml:space="preserve">           ที่มา  :  ตารางสถิติ โครงการสำรวจภาวะการทำงานของประชากร พ.ศ. 2552 - 2555   ระดับจังหวัด  สำนักงานสถิติแห่งชาติ</t>
  </si>
  <si>
    <t xml:space="preserve">       Source  :  Statistical tables, Labour Force Survey: 2009 - 2012, Provincial level ,  National Statistical Office</t>
  </si>
  <si>
    <t>ตาราง   2</t>
  </si>
  <si>
    <t>TABLE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</si>
</sst>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i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7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4" fillId="0" borderId="13" xfId="0" applyFont="1" applyBorder="1"/>
    <xf numFmtId="0" fontId="4" fillId="0" borderId="8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187" fontId="6" fillId="0" borderId="7" xfId="0" applyNumberFormat="1" applyFont="1" applyBorder="1"/>
    <xf numFmtId="187" fontId="6" fillId="0" borderId="8" xfId="1" applyNumberFormat="1" applyFont="1" applyBorder="1"/>
    <xf numFmtId="0" fontId="6" fillId="0" borderId="8" xfId="0" applyFont="1" applyBorder="1"/>
    <xf numFmtId="0" fontId="6" fillId="0" borderId="13" xfId="0" applyFont="1" applyBorder="1" applyAlignment="1">
      <alignment horizontal="right"/>
    </xf>
    <xf numFmtId="187" fontId="6" fillId="0" borderId="7" xfId="1" applyNumberFormat="1" applyFont="1" applyBorder="1"/>
    <xf numFmtId="0" fontId="6" fillId="0" borderId="0" xfId="0" applyFont="1" applyBorder="1"/>
    <xf numFmtId="0" fontId="6" fillId="0" borderId="0" xfId="0" applyFont="1"/>
    <xf numFmtId="0" fontId="6" fillId="0" borderId="13" xfId="0" applyFont="1" applyBorder="1"/>
    <xf numFmtId="187" fontId="6" fillId="0" borderId="13" xfId="1" applyNumberFormat="1" applyFont="1" applyBorder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7" xfId="0" applyFont="1" applyBorder="1"/>
    <xf numFmtId="0" fontId="7" fillId="0" borderId="8" xfId="0" applyFont="1" applyBorder="1"/>
    <xf numFmtId="0" fontId="7" fillId="0" borderId="13" xfId="0" applyFont="1" applyBorder="1"/>
    <xf numFmtId="0" fontId="7" fillId="0" borderId="0" xfId="0" applyFont="1" applyBorder="1"/>
    <xf numFmtId="0" fontId="7" fillId="0" borderId="0" xfId="0" applyFont="1"/>
    <xf numFmtId="187" fontId="6" fillId="0" borderId="13" xfId="1" applyNumberFormat="1" applyFont="1" applyBorder="1" applyAlignment="1">
      <alignment horizontal="right"/>
    </xf>
    <xf numFmtId="0" fontId="6" fillId="0" borderId="0" xfId="0" applyFont="1" applyBorder="1" applyAlignment="1"/>
    <xf numFmtId="0" fontId="6" fillId="0" borderId="7" xfId="0" applyFont="1" applyBorder="1" applyAlignment="1"/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187" fontId="6" fillId="0" borderId="8" xfId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0" xfId="0" applyFont="1" applyBorder="1"/>
    <xf numFmtId="0" fontId="6" fillId="0" borderId="10" xfId="0" applyFont="1" applyBorder="1" applyAlignment="1"/>
    <xf numFmtId="0" fontId="6" fillId="0" borderId="11" xfId="0" applyFont="1" applyBorder="1" applyAlignment="1"/>
    <xf numFmtId="187" fontId="6" fillId="0" borderId="14" xfId="0" applyNumberFormat="1" applyFont="1" applyBorder="1"/>
    <xf numFmtId="187" fontId="6" fillId="0" borderId="14" xfId="1" applyNumberFormat="1" applyFont="1" applyBorder="1"/>
    <xf numFmtId="187" fontId="6" fillId="0" borderId="9" xfId="1" applyNumberFormat="1" applyFont="1" applyBorder="1"/>
    <xf numFmtId="187" fontId="6" fillId="0" borderId="11" xfId="1" applyNumberFormat="1" applyFont="1" applyBorder="1"/>
    <xf numFmtId="0" fontId="6" fillId="0" borderId="9" xfId="0" applyFont="1" applyBorder="1"/>
    <xf numFmtId="0" fontId="6" fillId="0" borderId="10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458075" y="0"/>
          <a:ext cx="752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14</xdr:col>
      <xdr:colOff>1504950</xdr:colOff>
      <xdr:row>0</xdr:row>
      <xdr:rowOff>0</xdr:rowOff>
    </xdr:from>
    <xdr:to>
      <xdr:col>15</xdr:col>
      <xdr:colOff>247650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0" y="0"/>
          <a:ext cx="1524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P33"/>
  <sheetViews>
    <sheetView showGridLines="0" tabSelected="1" topLeftCell="A19" zoomScaleNormal="100" workbookViewId="0">
      <selection activeCell="G36" sqref="G36"/>
    </sheetView>
  </sheetViews>
  <sheetFormatPr defaultRowHeight="18.75" x14ac:dyDescent="0.3"/>
  <cols>
    <col min="1" max="1" width="1.7109375" style="108" customWidth="1"/>
    <col min="2" max="2" width="3" style="108" customWidth="1"/>
    <col min="3" max="3" width="8.28515625" style="108" customWidth="1"/>
    <col min="4" max="4" width="5.140625" style="108" customWidth="1"/>
    <col min="5" max="8" width="11.28515625" style="108" customWidth="1"/>
    <col min="9" max="9" width="14.7109375" style="108" customWidth="1"/>
    <col min="10" max="13" width="11.28515625" style="108" customWidth="1"/>
    <col min="14" max="14" width="2.7109375" style="108" customWidth="1"/>
    <col min="15" max="15" width="17.85546875" style="108" customWidth="1"/>
    <col min="16" max="16" width="2.28515625" style="108" customWidth="1"/>
    <col min="17" max="17" width="4.140625" style="108" customWidth="1"/>
    <col min="18" max="16384" width="9.140625" style="108"/>
  </cols>
  <sheetData>
    <row r="1" spans="1:16" s="1" customFormat="1" x14ac:dyDescent="0.3">
      <c r="B1" s="1" t="s">
        <v>44</v>
      </c>
      <c r="C1" s="2"/>
      <c r="D1" s="1" t="s">
        <v>0</v>
      </c>
    </row>
    <row r="2" spans="1:16" s="1" customFormat="1" x14ac:dyDescent="0.3">
      <c r="B2" s="1" t="s">
        <v>45</v>
      </c>
      <c r="C2" s="2"/>
      <c r="D2" s="1" t="s">
        <v>1</v>
      </c>
      <c r="O2" s="3"/>
    </row>
    <row r="3" spans="1:16" s="4" customFormat="1" ht="16.5" customHeight="1" x14ac:dyDescent="0.3">
      <c r="C3" s="2"/>
      <c r="N3" s="5"/>
      <c r="O3" s="5"/>
      <c r="P3" s="5"/>
    </row>
    <row r="4" spans="1:16" s="13" customFormat="1" ht="20.25" customHeight="1" x14ac:dyDescent="0.3">
      <c r="A4" s="6" t="s">
        <v>2</v>
      </c>
      <c r="B4" s="6"/>
      <c r="C4" s="6"/>
      <c r="D4" s="7"/>
      <c r="E4" s="8" t="s">
        <v>3</v>
      </c>
      <c r="F4" s="9"/>
      <c r="G4" s="9"/>
      <c r="H4" s="9"/>
      <c r="I4" s="9"/>
      <c r="J4" s="9"/>
      <c r="K4" s="9"/>
      <c r="L4" s="9"/>
      <c r="M4" s="10"/>
      <c r="N4" s="11" t="s">
        <v>4</v>
      </c>
      <c r="O4" s="12"/>
    </row>
    <row r="5" spans="1:16" s="25" customFormat="1" ht="18.75" customHeight="1" x14ac:dyDescent="0.25">
      <c r="A5" s="14"/>
      <c r="B5" s="14"/>
      <c r="C5" s="14"/>
      <c r="D5" s="15"/>
      <c r="E5" s="16" t="s">
        <v>5</v>
      </c>
      <c r="F5" s="17"/>
      <c r="G5" s="17"/>
      <c r="H5" s="17"/>
      <c r="I5" s="18"/>
      <c r="J5" s="19" t="s">
        <v>6</v>
      </c>
      <c r="K5" s="20"/>
      <c r="L5" s="20"/>
      <c r="M5" s="21"/>
      <c r="N5" s="22"/>
      <c r="O5" s="23"/>
      <c r="P5" s="24"/>
    </row>
    <row r="6" spans="1:16" s="25" customFormat="1" ht="16.5" customHeight="1" x14ac:dyDescent="0.25">
      <c r="A6" s="14"/>
      <c r="B6" s="14"/>
      <c r="C6" s="14"/>
      <c r="D6" s="15"/>
      <c r="E6" s="26" t="s">
        <v>7</v>
      </c>
      <c r="F6" s="27"/>
      <c r="G6" s="27"/>
      <c r="H6" s="27"/>
      <c r="I6" s="28"/>
      <c r="J6" s="26" t="s">
        <v>8</v>
      </c>
      <c r="K6" s="27"/>
      <c r="L6" s="27"/>
      <c r="M6" s="28"/>
      <c r="N6" s="22"/>
      <c r="O6" s="23"/>
      <c r="P6" s="24"/>
    </row>
    <row r="7" spans="1:16" s="25" customFormat="1" ht="17.25" customHeight="1" x14ac:dyDescent="0.25">
      <c r="A7" s="14"/>
      <c r="B7" s="14"/>
      <c r="C7" s="14"/>
      <c r="D7" s="15"/>
      <c r="E7" s="29"/>
      <c r="F7" s="30" t="s">
        <v>9</v>
      </c>
      <c r="G7" s="6"/>
      <c r="H7" s="31"/>
      <c r="I7" s="32" t="s">
        <v>10</v>
      </c>
      <c r="J7" s="33"/>
      <c r="K7" s="33"/>
      <c r="L7" s="34"/>
      <c r="M7" s="33"/>
      <c r="N7" s="22"/>
      <c r="O7" s="23"/>
      <c r="P7" s="24"/>
    </row>
    <row r="8" spans="1:16" s="25" customFormat="1" ht="18.75" customHeight="1" x14ac:dyDescent="0.25">
      <c r="A8" s="14"/>
      <c r="B8" s="14"/>
      <c r="C8" s="14"/>
      <c r="D8" s="15"/>
      <c r="E8" s="35" t="s">
        <v>11</v>
      </c>
      <c r="F8" s="36" t="s">
        <v>12</v>
      </c>
      <c r="G8" s="37"/>
      <c r="H8" s="38"/>
      <c r="I8" s="39" t="s">
        <v>13</v>
      </c>
      <c r="J8" s="35" t="s">
        <v>11</v>
      </c>
      <c r="K8" s="39" t="s">
        <v>14</v>
      </c>
      <c r="L8" s="40" t="s">
        <v>15</v>
      </c>
      <c r="M8" s="39" t="s">
        <v>16</v>
      </c>
      <c r="N8" s="22"/>
      <c r="O8" s="23"/>
      <c r="P8" s="24"/>
    </row>
    <row r="9" spans="1:16" s="25" customFormat="1" ht="16.5" customHeight="1" x14ac:dyDescent="0.25">
      <c r="A9" s="14"/>
      <c r="B9" s="14"/>
      <c r="C9" s="14"/>
      <c r="D9" s="15"/>
      <c r="E9" s="39" t="s">
        <v>17</v>
      </c>
      <c r="F9" s="41" t="s">
        <v>11</v>
      </c>
      <c r="G9" s="39" t="s">
        <v>18</v>
      </c>
      <c r="H9" s="39" t="s">
        <v>19</v>
      </c>
      <c r="I9" s="39" t="s">
        <v>20</v>
      </c>
      <c r="J9" s="39" t="s">
        <v>17</v>
      </c>
      <c r="K9" s="39" t="s">
        <v>21</v>
      </c>
      <c r="L9" s="39" t="s">
        <v>22</v>
      </c>
      <c r="M9" s="39" t="s">
        <v>23</v>
      </c>
      <c r="N9" s="22"/>
      <c r="O9" s="23"/>
      <c r="P9" s="24"/>
    </row>
    <row r="10" spans="1:16" s="25" customFormat="1" ht="16.5" customHeight="1" x14ac:dyDescent="0.25">
      <c r="A10" s="42"/>
      <c r="B10" s="42"/>
      <c r="C10" s="42"/>
      <c r="D10" s="43"/>
      <c r="E10" s="44"/>
      <c r="F10" s="45" t="s">
        <v>17</v>
      </c>
      <c r="G10" s="45" t="s">
        <v>24</v>
      </c>
      <c r="H10" s="45" t="s">
        <v>25</v>
      </c>
      <c r="I10" s="45" t="s">
        <v>26</v>
      </c>
      <c r="J10" s="45"/>
      <c r="K10" s="45" t="s">
        <v>27</v>
      </c>
      <c r="L10" s="45"/>
      <c r="M10" s="45"/>
      <c r="N10" s="46"/>
      <c r="O10" s="47"/>
      <c r="P10" s="24"/>
    </row>
    <row r="11" spans="1:16" s="24" customFormat="1" ht="6" customHeight="1" x14ac:dyDescent="0.25">
      <c r="A11" s="48"/>
      <c r="B11" s="48"/>
      <c r="C11" s="48"/>
      <c r="D11" s="48"/>
      <c r="E11" s="49"/>
      <c r="F11" s="35"/>
      <c r="G11" s="35"/>
      <c r="H11" s="35"/>
      <c r="I11" s="50"/>
      <c r="J11" s="51"/>
      <c r="K11" s="51"/>
      <c r="L11" s="51"/>
      <c r="M11" s="52"/>
      <c r="N11" s="53"/>
      <c r="O11" s="53"/>
    </row>
    <row r="12" spans="1:16" s="4" customFormat="1" ht="16.5" customHeight="1" x14ac:dyDescent="0.3">
      <c r="A12" s="54">
        <v>2552</v>
      </c>
      <c r="B12" s="55"/>
      <c r="C12" s="55"/>
      <c r="D12" s="55"/>
      <c r="E12" s="56"/>
      <c r="F12" s="57"/>
      <c r="G12" s="57"/>
      <c r="H12" s="57"/>
      <c r="I12" s="58"/>
      <c r="J12" s="56"/>
      <c r="K12" s="56"/>
      <c r="L12" s="56"/>
      <c r="M12" s="57"/>
      <c r="N12" s="59" t="s">
        <v>28</v>
      </c>
      <c r="O12" s="60"/>
    </row>
    <row r="13" spans="1:16" s="69" customFormat="1" ht="17.25" customHeight="1" x14ac:dyDescent="0.3">
      <c r="A13" s="61" t="s">
        <v>29</v>
      </c>
      <c r="B13" s="62"/>
      <c r="C13" s="62"/>
      <c r="D13" s="62"/>
      <c r="E13" s="63">
        <f>SUM(F13)</f>
        <v>210590</v>
      </c>
      <c r="F13" s="64">
        <f>SUM(G13:H13)</f>
        <v>210590</v>
      </c>
      <c r="G13" s="65">
        <v>206973</v>
      </c>
      <c r="H13" s="65">
        <v>3617</v>
      </c>
      <c r="I13" s="66" t="s">
        <v>30</v>
      </c>
      <c r="J13" s="67">
        <f>SUM(K13:M13)</f>
        <v>79822</v>
      </c>
      <c r="K13" s="67">
        <v>33712</v>
      </c>
      <c r="L13" s="67">
        <v>20879</v>
      </c>
      <c r="M13" s="64">
        <v>25231</v>
      </c>
      <c r="N13" s="65"/>
      <c r="O13" s="68" t="s">
        <v>31</v>
      </c>
    </row>
    <row r="14" spans="1:16" s="69" customFormat="1" ht="17.25" customHeight="1" x14ac:dyDescent="0.3">
      <c r="A14" s="61" t="s">
        <v>32</v>
      </c>
      <c r="B14" s="62"/>
      <c r="C14" s="62"/>
      <c r="D14" s="62"/>
      <c r="E14" s="63">
        <f>SUM(F14)</f>
        <v>215847</v>
      </c>
      <c r="F14" s="64">
        <f>SUM(G14:H14)</f>
        <v>215847</v>
      </c>
      <c r="G14" s="64">
        <v>209563</v>
      </c>
      <c r="H14" s="64">
        <v>6284</v>
      </c>
      <c r="I14" s="66" t="s">
        <v>30</v>
      </c>
      <c r="J14" s="67">
        <f>SUM(K14:M14)</f>
        <v>76143</v>
      </c>
      <c r="K14" s="67">
        <v>34804</v>
      </c>
      <c r="L14" s="67">
        <v>18316</v>
      </c>
      <c r="M14" s="64">
        <v>23023</v>
      </c>
      <c r="N14" s="65"/>
      <c r="O14" s="68" t="s">
        <v>33</v>
      </c>
      <c r="P14" s="68"/>
    </row>
    <row r="15" spans="1:16" s="69" customFormat="1" ht="17.25" customHeight="1" x14ac:dyDescent="0.3">
      <c r="A15" s="61" t="s">
        <v>34</v>
      </c>
      <c r="B15" s="62"/>
      <c r="C15" s="62"/>
      <c r="D15" s="62"/>
      <c r="E15" s="63">
        <f>SUM(F15+I15)</f>
        <v>212410</v>
      </c>
      <c r="F15" s="64">
        <f>SUM(G15:H15)</f>
        <v>212043</v>
      </c>
      <c r="G15" s="64">
        <v>209377</v>
      </c>
      <c r="H15" s="64">
        <v>2666</v>
      </c>
      <c r="I15" s="70">
        <v>367</v>
      </c>
      <c r="J15" s="67">
        <f>SUM(K15:M15)</f>
        <v>81152</v>
      </c>
      <c r="K15" s="67">
        <v>33650</v>
      </c>
      <c r="L15" s="67">
        <v>23850</v>
      </c>
      <c r="M15" s="64">
        <v>23652</v>
      </c>
      <c r="N15" s="65"/>
      <c r="O15" s="68" t="s">
        <v>35</v>
      </c>
      <c r="P15" s="68"/>
    </row>
    <row r="16" spans="1:16" s="69" customFormat="1" ht="17.25" customHeight="1" x14ac:dyDescent="0.3">
      <c r="A16" s="61" t="s">
        <v>36</v>
      </c>
      <c r="B16" s="62"/>
      <c r="C16" s="62"/>
      <c r="D16" s="62"/>
      <c r="E16" s="63">
        <f>SUM(F16+I16)</f>
        <v>220439</v>
      </c>
      <c r="F16" s="64">
        <f>SUM(G16:H16)</f>
        <v>220299</v>
      </c>
      <c r="G16" s="64">
        <v>218570</v>
      </c>
      <c r="H16" s="64">
        <v>1729</v>
      </c>
      <c r="I16" s="71">
        <v>140</v>
      </c>
      <c r="J16" s="67">
        <f>SUM(K16:M16)</f>
        <v>74667</v>
      </c>
      <c r="K16" s="67">
        <v>31595</v>
      </c>
      <c r="L16" s="67">
        <v>21029</v>
      </c>
      <c r="M16" s="64">
        <v>22043</v>
      </c>
      <c r="N16" s="65"/>
      <c r="O16" s="68" t="s">
        <v>37</v>
      </c>
      <c r="P16" s="68"/>
    </row>
    <row r="17" spans="1:16" s="69" customFormat="1" ht="6" customHeight="1" x14ac:dyDescent="0.3">
      <c r="A17" s="72"/>
      <c r="B17" s="72"/>
      <c r="C17" s="72"/>
      <c r="D17" s="73"/>
      <c r="E17" s="74"/>
      <c r="F17" s="65"/>
      <c r="G17" s="65"/>
      <c r="H17" s="65"/>
      <c r="I17" s="70"/>
      <c r="J17" s="74"/>
      <c r="K17" s="74"/>
      <c r="L17" s="74"/>
      <c r="M17" s="65"/>
      <c r="N17" s="65"/>
      <c r="O17" s="68"/>
      <c r="P17" s="68"/>
    </row>
    <row r="18" spans="1:16" s="81" customFormat="1" ht="16.5" customHeight="1" x14ac:dyDescent="0.3">
      <c r="A18" s="75">
        <v>2553</v>
      </c>
      <c r="B18" s="76"/>
      <c r="C18" s="76"/>
      <c r="D18" s="76"/>
      <c r="E18" s="77"/>
      <c r="F18" s="78"/>
      <c r="G18" s="78"/>
      <c r="H18" s="78"/>
      <c r="I18" s="79"/>
      <c r="J18" s="77"/>
      <c r="K18" s="77"/>
      <c r="L18" s="77"/>
      <c r="M18" s="78"/>
      <c r="N18" s="59" t="s">
        <v>38</v>
      </c>
      <c r="O18" s="60"/>
      <c r="P18" s="80"/>
    </row>
    <row r="19" spans="1:16" s="69" customFormat="1" ht="17.25" customHeight="1" x14ac:dyDescent="0.3">
      <c r="A19" s="61" t="s">
        <v>39</v>
      </c>
      <c r="B19" s="62"/>
      <c r="C19" s="62"/>
      <c r="D19" s="62"/>
      <c r="E19" s="67">
        <f>SUM(F19)</f>
        <v>223916</v>
      </c>
      <c r="F19" s="64">
        <f>SUM(G19:H19)</f>
        <v>223916</v>
      </c>
      <c r="G19" s="64">
        <v>220486</v>
      </c>
      <c r="H19" s="64">
        <v>3430</v>
      </c>
      <c r="I19" s="82" t="s">
        <v>30</v>
      </c>
      <c r="J19" s="67">
        <f>SUM(K19:M19)</f>
        <v>72755</v>
      </c>
      <c r="K19" s="67">
        <v>27974</v>
      </c>
      <c r="L19" s="67">
        <v>23685</v>
      </c>
      <c r="M19" s="64">
        <v>21096</v>
      </c>
      <c r="N19" s="65"/>
      <c r="O19" s="68" t="s">
        <v>31</v>
      </c>
      <c r="P19" s="68"/>
    </row>
    <row r="20" spans="1:16" s="69" customFormat="1" ht="17.25" customHeight="1" x14ac:dyDescent="0.3">
      <c r="A20" s="61" t="s">
        <v>32</v>
      </c>
      <c r="B20" s="62"/>
      <c r="C20" s="62"/>
      <c r="D20" s="62"/>
      <c r="E20" s="63">
        <f>SUM(F20+I20)</f>
        <v>218823</v>
      </c>
      <c r="F20" s="64">
        <f>SUM(G20:H20)</f>
        <v>218289</v>
      </c>
      <c r="G20" s="65">
        <v>216617</v>
      </c>
      <c r="H20" s="65">
        <v>1672</v>
      </c>
      <c r="I20" s="70">
        <v>534</v>
      </c>
      <c r="J20" s="67">
        <f>SUM(K20:M20)</f>
        <v>79434</v>
      </c>
      <c r="K20" s="74">
        <v>32600</v>
      </c>
      <c r="L20" s="74">
        <v>23325</v>
      </c>
      <c r="M20" s="65">
        <v>23509</v>
      </c>
      <c r="N20" s="65"/>
      <c r="O20" s="68" t="s">
        <v>33</v>
      </c>
      <c r="P20" s="68"/>
    </row>
    <row r="21" spans="1:16" s="69" customFormat="1" ht="17.25" customHeight="1" x14ac:dyDescent="0.3">
      <c r="A21" s="83" t="s">
        <v>34</v>
      </c>
      <c r="B21" s="83"/>
      <c r="C21" s="83"/>
      <c r="D21" s="84"/>
      <c r="E21" s="85" t="s">
        <v>30</v>
      </c>
      <c r="F21" s="86" t="s">
        <v>30</v>
      </c>
      <c r="G21" s="86" t="s">
        <v>30</v>
      </c>
      <c r="H21" s="86" t="s">
        <v>30</v>
      </c>
      <c r="I21" s="66" t="s">
        <v>30</v>
      </c>
      <c r="J21" s="85" t="s">
        <v>30</v>
      </c>
      <c r="K21" s="85" t="s">
        <v>30</v>
      </c>
      <c r="L21" s="85" t="s">
        <v>30</v>
      </c>
      <c r="M21" s="86" t="s">
        <v>30</v>
      </c>
      <c r="N21" s="65"/>
      <c r="O21" s="68" t="s">
        <v>35</v>
      </c>
      <c r="P21" s="68"/>
    </row>
    <row r="22" spans="1:16" s="69" customFormat="1" ht="17.25" customHeight="1" x14ac:dyDescent="0.3">
      <c r="A22" s="83" t="s">
        <v>36</v>
      </c>
      <c r="B22" s="83"/>
      <c r="C22" s="83"/>
      <c r="D22" s="84"/>
      <c r="E22" s="67">
        <f>SUM(F22)</f>
        <v>219652</v>
      </c>
      <c r="F22" s="87">
        <f>SUM(G22:H22)</f>
        <v>219652</v>
      </c>
      <c r="G22" s="87">
        <v>217526</v>
      </c>
      <c r="H22" s="87">
        <v>2126</v>
      </c>
      <c r="I22" s="82" t="s">
        <v>30</v>
      </c>
      <c r="J22" s="88">
        <f>SUM(K22:M22)</f>
        <v>81459</v>
      </c>
      <c r="K22" s="88">
        <v>32912</v>
      </c>
      <c r="L22" s="88">
        <v>23026</v>
      </c>
      <c r="M22" s="87">
        <v>25521</v>
      </c>
      <c r="N22" s="65"/>
      <c r="O22" s="68" t="s">
        <v>37</v>
      </c>
      <c r="P22" s="68"/>
    </row>
    <row r="23" spans="1:16" s="69" customFormat="1" ht="6" customHeight="1" x14ac:dyDescent="0.3">
      <c r="A23" s="89"/>
      <c r="B23" s="89"/>
      <c r="C23" s="90"/>
      <c r="D23" s="91"/>
      <c r="E23" s="91"/>
      <c r="F23" s="68"/>
      <c r="G23" s="65"/>
      <c r="H23" s="65"/>
      <c r="I23" s="70"/>
      <c r="J23" s="74"/>
      <c r="K23" s="74"/>
      <c r="L23" s="74"/>
      <c r="M23" s="65"/>
      <c r="N23" s="65"/>
      <c r="O23" s="68"/>
      <c r="P23" s="68"/>
    </row>
    <row r="24" spans="1:16" s="4" customFormat="1" ht="16.5" customHeight="1" x14ac:dyDescent="0.3">
      <c r="A24" s="54">
        <v>2554</v>
      </c>
      <c r="B24" s="55"/>
      <c r="C24" s="55"/>
      <c r="D24" s="55"/>
      <c r="E24" s="92"/>
      <c r="F24" s="93"/>
      <c r="G24" s="57"/>
      <c r="H24" s="57"/>
      <c r="I24" s="58"/>
      <c r="J24" s="58"/>
      <c r="K24" s="56"/>
      <c r="L24" s="56"/>
      <c r="M24" s="57"/>
      <c r="N24" s="59" t="s">
        <v>40</v>
      </c>
      <c r="O24" s="60"/>
      <c r="P24" s="93"/>
    </row>
    <row r="25" spans="1:16" s="69" customFormat="1" ht="17.25" customHeight="1" x14ac:dyDescent="0.3">
      <c r="A25" s="61" t="s">
        <v>39</v>
      </c>
      <c r="B25" s="62"/>
      <c r="C25" s="62"/>
      <c r="D25" s="62"/>
      <c r="E25" s="63">
        <f>SUM(F25+I25)</f>
        <v>224286</v>
      </c>
      <c r="F25" s="64">
        <f>SUM(G25:I25)</f>
        <v>224261</v>
      </c>
      <c r="G25" s="64">
        <v>221172</v>
      </c>
      <c r="H25" s="64">
        <v>3064</v>
      </c>
      <c r="I25" s="71">
        <v>25</v>
      </c>
      <c r="J25" s="71">
        <f>SUM(K25:M25)</f>
        <v>78209</v>
      </c>
      <c r="K25" s="67">
        <v>31982</v>
      </c>
      <c r="L25" s="67">
        <v>22503</v>
      </c>
      <c r="M25" s="64">
        <v>23724</v>
      </c>
      <c r="N25" s="65"/>
      <c r="O25" s="68" t="s">
        <v>31</v>
      </c>
    </row>
    <row r="26" spans="1:16" s="69" customFormat="1" ht="17.25" customHeight="1" x14ac:dyDescent="0.3">
      <c r="A26" s="61" t="s">
        <v>32</v>
      </c>
      <c r="B26" s="62"/>
      <c r="C26" s="62"/>
      <c r="D26" s="62"/>
      <c r="E26" s="63">
        <f>SUM(F26+I26)</f>
        <v>225167</v>
      </c>
      <c r="F26" s="64">
        <f>SUM(G26:I26)</f>
        <v>224255</v>
      </c>
      <c r="G26" s="64">
        <v>223222</v>
      </c>
      <c r="H26" s="64">
        <v>121</v>
      </c>
      <c r="I26" s="71">
        <v>912</v>
      </c>
      <c r="J26" s="71">
        <f>SUM(K26:M26)</f>
        <v>79594</v>
      </c>
      <c r="K26" s="67">
        <v>33509</v>
      </c>
      <c r="L26" s="67">
        <v>19769</v>
      </c>
      <c r="M26" s="64">
        <v>26316</v>
      </c>
      <c r="N26" s="65"/>
      <c r="O26" s="68" t="s">
        <v>33</v>
      </c>
    </row>
    <row r="27" spans="1:16" s="69" customFormat="1" ht="17.25" customHeight="1" x14ac:dyDescent="0.3">
      <c r="A27" s="83" t="s">
        <v>34</v>
      </c>
      <c r="B27" s="83"/>
      <c r="C27" s="83"/>
      <c r="D27" s="84"/>
      <c r="E27" s="63">
        <f>SUM(F27+I27)</f>
        <v>231503</v>
      </c>
      <c r="F27" s="64">
        <f>SUM(G27:I27)</f>
        <v>230462</v>
      </c>
      <c r="G27" s="64">
        <v>228388</v>
      </c>
      <c r="H27" s="64">
        <v>1033</v>
      </c>
      <c r="I27" s="71">
        <v>1041</v>
      </c>
      <c r="J27" s="71">
        <f>SUM(K27:M27)</f>
        <v>74754</v>
      </c>
      <c r="K27" s="67">
        <v>25279</v>
      </c>
      <c r="L27" s="67">
        <v>22982</v>
      </c>
      <c r="M27" s="64">
        <v>26493</v>
      </c>
      <c r="N27" s="65"/>
      <c r="O27" s="68" t="s">
        <v>35</v>
      </c>
    </row>
    <row r="28" spans="1:16" s="69" customFormat="1" ht="17.25" customHeight="1" x14ac:dyDescent="0.3">
      <c r="A28" s="83" t="s">
        <v>36</v>
      </c>
      <c r="B28" s="83"/>
      <c r="C28" s="83"/>
      <c r="D28" s="84"/>
      <c r="E28" s="63">
        <f>SUM(F28+I28)</f>
        <v>233054</v>
      </c>
      <c r="F28" s="64">
        <f>SUM(G28)</f>
        <v>232946</v>
      </c>
      <c r="G28" s="64">
        <v>232946</v>
      </c>
      <c r="H28" s="86" t="s">
        <v>30</v>
      </c>
      <c r="I28" s="71">
        <v>108</v>
      </c>
      <c r="J28" s="71">
        <f>SUM(K28:M28)</f>
        <v>73512</v>
      </c>
      <c r="K28" s="67">
        <v>30012</v>
      </c>
      <c r="L28" s="67">
        <v>23698</v>
      </c>
      <c r="M28" s="64">
        <v>19802</v>
      </c>
      <c r="N28" s="65"/>
      <c r="O28" s="68" t="s">
        <v>37</v>
      </c>
      <c r="P28" s="68"/>
    </row>
    <row r="29" spans="1:16" s="4" customFormat="1" ht="16.5" customHeight="1" x14ac:dyDescent="0.3">
      <c r="A29" s="60">
        <v>2555</v>
      </c>
      <c r="B29" s="60"/>
      <c r="C29" s="60"/>
      <c r="D29" s="54"/>
      <c r="E29" s="58"/>
      <c r="F29" s="57"/>
      <c r="G29" s="57"/>
      <c r="H29" s="57"/>
      <c r="I29" s="58"/>
      <c r="J29" s="56"/>
      <c r="K29" s="56"/>
      <c r="L29" s="56"/>
      <c r="M29" s="57"/>
      <c r="N29" s="59" t="s">
        <v>41</v>
      </c>
      <c r="O29" s="60"/>
    </row>
    <row r="30" spans="1:16" s="69" customFormat="1" ht="17.25" customHeight="1" x14ac:dyDescent="0.3">
      <c r="A30" s="94" t="s">
        <v>39</v>
      </c>
      <c r="B30" s="94"/>
      <c r="C30" s="94"/>
      <c r="D30" s="95"/>
      <c r="E30" s="96">
        <f>SUM(F30+I30)</f>
        <v>244277</v>
      </c>
      <c r="F30" s="97">
        <f>SUM(G30)</f>
        <v>243608</v>
      </c>
      <c r="G30" s="98">
        <v>243608</v>
      </c>
      <c r="H30" s="98">
        <v>255</v>
      </c>
      <c r="I30" s="97">
        <v>669</v>
      </c>
      <c r="J30" s="97">
        <f>SUM(K30:M30)</f>
        <v>63398</v>
      </c>
      <c r="K30" s="99">
        <v>24976</v>
      </c>
      <c r="L30" s="99">
        <v>17605</v>
      </c>
      <c r="M30" s="97">
        <v>20817</v>
      </c>
      <c r="N30" s="100"/>
      <c r="O30" s="101" t="s">
        <v>31</v>
      </c>
      <c r="P30" s="68"/>
    </row>
    <row r="31" spans="1:16" s="102" customFormat="1" ht="18.75" customHeight="1" x14ac:dyDescent="0.25">
      <c r="B31" s="103" t="s">
        <v>42</v>
      </c>
      <c r="F31" s="104"/>
      <c r="J31" s="103"/>
    </row>
    <row r="32" spans="1:16" s="102" customFormat="1" ht="17.25" customHeight="1" x14ac:dyDescent="0.25">
      <c r="B32" s="103" t="s">
        <v>43</v>
      </c>
      <c r="D32" s="103"/>
      <c r="F32" s="103"/>
      <c r="G32" s="103"/>
      <c r="H32" s="103"/>
    </row>
    <row r="33" spans="3:8" s="106" customFormat="1" ht="17.25" customHeight="1" x14ac:dyDescent="0.25">
      <c r="C33" s="105"/>
      <c r="D33" s="105"/>
      <c r="F33" s="105"/>
      <c r="G33" s="105"/>
      <c r="H33" s="107"/>
    </row>
  </sheetData>
  <mergeCells count="27">
    <mergeCell ref="A25:D25"/>
    <mergeCell ref="A26:D26"/>
    <mergeCell ref="A29:D29"/>
    <mergeCell ref="N29:O29"/>
    <mergeCell ref="A17:D17"/>
    <mergeCell ref="A18:D18"/>
    <mergeCell ref="N18:O18"/>
    <mergeCell ref="A19:D19"/>
    <mergeCell ref="A20:D20"/>
    <mergeCell ref="A24:D24"/>
    <mergeCell ref="N24:O24"/>
    <mergeCell ref="A12:D12"/>
    <mergeCell ref="N12:O12"/>
    <mergeCell ref="A13:D13"/>
    <mergeCell ref="A14:D14"/>
    <mergeCell ref="A15:D15"/>
    <mergeCell ref="A16:D16"/>
    <mergeCell ref="N3:P3"/>
    <mergeCell ref="A4:D10"/>
    <mergeCell ref="E4:M4"/>
    <mergeCell ref="N4:O10"/>
    <mergeCell ref="E5:I5"/>
    <mergeCell ref="J5:M5"/>
    <mergeCell ref="E6:I6"/>
    <mergeCell ref="J6:M6"/>
    <mergeCell ref="F7:H7"/>
    <mergeCell ref="F8:H8"/>
  </mergeCells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2012-12-24T08:13:01Z</dcterms:created>
  <dcterms:modified xsi:type="dcterms:W3CDTF">2012-12-24T08:13:28Z</dcterms:modified>
</cp:coreProperties>
</file>