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K46" i="1" l="1"/>
  <c r="H46" i="1"/>
  <c r="E46" i="1"/>
  <c r="K45" i="1"/>
  <c r="H45" i="1"/>
  <c r="E45" i="1"/>
  <c r="M44" i="1"/>
  <c r="L44" i="1"/>
  <c r="K44" i="1"/>
  <c r="J44" i="1"/>
  <c r="I44" i="1"/>
  <c r="H44" i="1"/>
  <c r="G44" i="1"/>
  <c r="F44" i="1"/>
  <c r="E44" i="1"/>
  <c r="K43" i="1"/>
  <c r="H43" i="1"/>
  <c r="E43" i="1"/>
  <c r="K42" i="1"/>
  <c r="H42" i="1"/>
  <c r="E42" i="1"/>
  <c r="M41" i="1"/>
  <c r="L41" i="1"/>
  <c r="K41" i="1"/>
  <c r="J41" i="1"/>
  <c r="I41" i="1"/>
  <c r="H41" i="1"/>
  <c r="G41" i="1"/>
  <c r="F41" i="1"/>
  <c r="E41" i="1"/>
  <c r="K40" i="1"/>
  <c r="H40" i="1"/>
  <c r="E40" i="1"/>
  <c r="K39" i="1"/>
  <c r="H39" i="1"/>
  <c r="E39" i="1"/>
  <c r="M38" i="1"/>
  <c r="L38" i="1"/>
  <c r="K38" i="1"/>
  <c r="J38" i="1"/>
  <c r="I38" i="1"/>
  <c r="H38" i="1"/>
  <c r="G38" i="1"/>
  <c r="F38" i="1"/>
  <c r="E38" i="1"/>
  <c r="K27" i="1"/>
  <c r="H27" i="1"/>
  <c r="E27" i="1"/>
  <c r="K26" i="1"/>
  <c r="H26" i="1"/>
  <c r="E26" i="1"/>
  <c r="K25" i="1"/>
  <c r="H25" i="1"/>
  <c r="E25" i="1"/>
  <c r="M24" i="1"/>
  <c r="L24" i="1"/>
  <c r="K24" i="1" s="1"/>
  <c r="J24" i="1"/>
  <c r="I24" i="1"/>
  <c r="H24" i="1"/>
  <c r="G24" i="1"/>
  <c r="F24" i="1"/>
  <c r="E24" i="1"/>
  <c r="K23" i="1"/>
  <c r="H23" i="1"/>
  <c r="E23" i="1"/>
  <c r="K22" i="1"/>
  <c r="H22" i="1"/>
  <c r="E22" i="1"/>
  <c r="K21" i="1"/>
  <c r="H21" i="1"/>
  <c r="E21" i="1"/>
  <c r="M20" i="1"/>
  <c r="L20" i="1"/>
  <c r="K20" i="1"/>
  <c r="J20" i="1"/>
  <c r="I20" i="1"/>
  <c r="H20" i="1"/>
  <c r="G20" i="1"/>
  <c r="F20" i="1"/>
  <c r="E20" i="1"/>
  <c r="K19" i="1"/>
  <c r="H19" i="1"/>
  <c r="E19" i="1"/>
  <c r="K18" i="1"/>
  <c r="K17" i="1" s="1"/>
  <c r="H18" i="1"/>
  <c r="E18" i="1"/>
  <c r="M17" i="1"/>
  <c r="L17" i="1"/>
  <c r="J17" i="1"/>
  <c r="I17" i="1"/>
  <c r="H17" i="1"/>
  <c r="G17" i="1"/>
  <c r="F17" i="1"/>
  <c r="E17" i="1"/>
  <c r="K16" i="1"/>
  <c r="H16" i="1"/>
  <c r="E16" i="1"/>
  <c r="K15" i="1"/>
  <c r="H15" i="1"/>
  <c r="E15" i="1"/>
  <c r="M14" i="1"/>
  <c r="L14" i="1"/>
  <c r="K14" i="1"/>
  <c r="J14" i="1"/>
  <c r="I14" i="1"/>
  <c r="H14" i="1"/>
  <c r="G14" i="1"/>
  <c r="F14" i="1"/>
  <c r="E14" i="1"/>
  <c r="K13" i="1"/>
  <c r="H13" i="1"/>
  <c r="E13" i="1"/>
  <c r="K12" i="1"/>
  <c r="H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J10" i="1"/>
  <c r="I10" i="1"/>
  <c r="H10" i="1"/>
  <c r="G10" i="1"/>
  <c r="F10" i="1"/>
  <c r="E10" i="1"/>
  <c r="M9" i="1"/>
  <c r="L9" i="1"/>
  <c r="K9" i="1"/>
  <c r="J9" i="1"/>
  <c r="I9" i="1"/>
  <c r="H9" i="1"/>
  <c r="G9" i="1"/>
  <c r="F9" i="1"/>
  <c r="E9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<sst xmlns="http://schemas.openxmlformats.org/spreadsheetml/2006/main" count="114" uniqueCount="61">
  <si>
    <t>ตาราง</t>
  </si>
  <si>
    <t>จำนวนประชากรจากการทะเบียน จำแนกตามเพศ เป็นรายอำเภอ และเขตการปกครอง พ.ศ. 2552 - 2554</t>
  </si>
  <si>
    <t>TABLE</t>
  </si>
  <si>
    <t>NUMBER OF POPULATION FROM REGISTRATION RECORD BY SEX, DISTRICT AND AREA : 2009 - 2011</t>
  </si>
  <si>
    <r>
      <t xml:space="preserve">    </t>
    </r>
    <r>
      <rPr>
        <sz val="13"/>
        <rFont val="TH SarabunPSK"/>
        <family val="2"/>
      </rPr>
      <t xml:space="preserve"> อำเภอและเขตการปกครอง</t>
    </r>
  </si>
  <si>
    <t>2552( 2009)</t>
  </si>
  <si>
    <t>2553( 2010)</t>
  </si>
  <si>
    <t>2554( 2011)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</si>
  <si>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</si>
  <si>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</si>
  <si>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</si>
  <si>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</si>
  <si>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</si>
  <si>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</si>
  <si>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</si>
  <si>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</si>
  <si>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</si>
  <si>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</si>
  <si>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</si>
  <si>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</si>
  <si>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เมืองกระบี่</t>
  </si>
  <si>
    <t>Mueang  Krabi</t>
  </si>
  <si>
    <t>เทศบาลเมืองกระบี่</t>
  </si>
  <si>
    <t>Krabi Town Municipality</t>
  </si>
  <si>
    <t>เขาพนม</t>
  </si>
  <si>
    <t>Khao  Phanom</t>
  </si>
  <si>
    <t>เทศบาลตำบลเขาพนม</t>
  </si>
  <si>
    <t>Khao Phanom Subdistrict Municipality</t>
  </si>
  <si>
    <t>เกาะลันตา</t>
  </si>
  <si>
    <t>Ko Lanta</t>
  </si>
  <si>
    <t>เทศบาลตำบลเกาะลันตาใหญ่</t>
  </si>
  <si>
    <t>Ko Lanta Yai Subdistrict Municipality</t>
  </si>
  <si>
    <t>คลองท่อม</t>
  </si>
  <si>
    <t>Khlong   Thom</t>
  </si>
  <si>
    <t>เทศบาลตำบลคลองท่อมใต้</t>
  </si>
  <si>
    <t>Khlong Thom Tai Subdistrict Municipality</t>
  </si>
  <si>
    <t>เทศบาลตำบลคลองพน</t>
  </si>
  <si>
    <t>Khlong Phon Subdistrict Municipality</t>
  </si>
  <si>
    <t>อ่าวลึก</t>
  </si>
  <si>
    <t>Ao  Luck</t>
  </si>
  <si>
    <t>เทศบาลตำบลอ่าวลึกใต้</t>
  </si>
  <si>
    <t>Ao Luek Tai Subdistrict Municipality</t>
  </si>
  <si>
    <t>เทศบาลตำบลแหลมสัก</t>
  </si>
  <si>
    <t>Laem Sak Subdistrict Municipality</t>
  </si>
  <si>
    <t>จำนวนประชากรจากการทะเบียน จำแนกตามเพศ เป็นรายอำเภอ และเขตการปกครอง พ.ศ. 2552 - 2554 (ต่อ)</t>
  </si>
  <si>
    <t>NUMBER OF POPULATION FROM REGISTRATION RECORD BY SEX, DISTRICT AND AREA : 2009 - 2011  (Contd.)</t>
  </si>
  <si>
    <t xml:space="preserve">      อำเภอและเขตการปกครอง</t>
  </si>
  <si>
    <t>ปลายพระยา</t>
  </si>
  <si>
    <t>Plai  Praya</t>
  </si>
  <si>
    <t>เทศบาลตำบลปลายพระยา</t>
  </si>
  <si>
    <t>Plai Phraya Subdistrict Municipality</t>
  </si>
  <si>
    <t>ลำทับ</t>
  </si>
  <si>
    <t>Lam  Thap</t>
  </si>
  <si>
    <t>เทศบาลตำบลลำทับ</t>
  </si>
  <si>
    <t>Lam Thap Subdistrict Municipality</t>
  </si>
  <si>
    <t>เหนือคลอง</t>
  </si>
  <si>
    <t>Nuea  Khlong</t>
  </si>
  <si>
    <t>เทศบาลตำบลเหนือคลอง</t>
  </si>
  <si>
    <t>Nuea Khlong Subdistrict Municipality</t>
  </si>
  <si>
    <t xml:space="preserve">        ที่มา  :  กรมการปกครอง  กระทรวงมหาดไทย</t>
  </si>
  <si>
    <t>Source   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</si>
</sst>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3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0" applyNumberFormat="1" applyFont="1" applyBorder="1"/>
    <xf numFmtId="187" fontId="5" fillId="0" borderId="9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187" fontId="5" fillId="0" borderId="8" xfId="1" applyNumberFormat="1" applyFont="1" applyBorder="1"/>
    <xf numFmtId="187" fontId="5" fillId="0" borderId="9" xfId="1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187" fontId="4" fillId="0" borderId="9" xfId="1" applyNumberFormat="1" applyFont="1" applyBorder="1"/>
    <xf numFmtId="3" fontId="4" fillId="0" borderId="9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4" fillId="0" borderId="7" xfId="0" applyNumberFormat="1" applyFont="1" applyFill="1" applyBorder="1" applyAlignment="1">
      <alignment horizontal="right" wrapText="1"/>
    </xf>
    <xf numFmtId="187" fontId="4" fillId="0" borderId="8" xfId="1" applyNumberFormat="1" applyFont="1" applyBorder="1"/>
    <xf numFmtId="187" fontId="4" fillId="0" borderId="9" xfId="1" applyNumberFormat="1" applyFont="1" applyFill="1" applyBorder="1" applyAlignment="1">
      <alignment horizontal="right" wrapText="1"/>
    </xf>
    <xf numFmtId="187" fontId="4" fillId="0" borderId="7" xfId="1" applyNumberFormat="1" applyFont="1" applyFill="1" applyBorder="1" applyAlignment="1">
      <alignment horizontal="right" wrapText="1"/>
    </xf>
    <xf numFmtId="0" fontId="5" fillId="0" borderId="8" xfId="0" applyFont="1" applyBorder="1" applyAlignment="1">
      <alignment horizontal="left"/>
    </xf>
    <xf numFmtId="0" fontId="4" fillId="0" borderId="9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187" fontId="4" fillId="0" borderId="8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7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87" fontId="4" fillId="0" borderId="8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/>
    <xf numFmtId="0" fontId="4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7" fillId="0" borderId="0" xfId="0" applyFont="1"/>
  </cellXfs>
  <cellStyles count="3">
    <cellStyle name="Comma" xfId="1" builtinId="3"/>
    <cellStyle name="Normal" xfId="0" builtinId="0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50"/>
  <sheetViews>
    <sheetView showGridLines="0" tabSelected="1" zoomScale="130" zoomScaleNormal="100" workbookViewId="0">
      <selection activeCell="D40" sqref="D40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" style="4" customWidth="1"/>
    <col min="4" max="4" width="15.5703125" style="4" customWidth="1"/>
    <col min="5" max="13" width="9.7109375" style="4" customWidth="1"/>
    <col min="14" max="14" width="1.5703125" style="4" customWidth="1"/>
    <col min="15" max="15" width="29" style="4" customWidth="1"/>
    <col min="16" max="16" width="6" style="4" customWidth="1"/>
    <col min="17" max="16384" width="9.140625" style="4"/>
  </cols>
  <sheetData>
    <row r="1" spans="1:15" s="1" customFormat="1" x14ac:dyDescent="0.3">
      <c r="B1" s="1" t="s">
        <v>0</v>
      </c>
      <c r="C1" s="2">
        <v>2</v>
      </c>
      <c r="D1" s="1" t="s">
        <v>1</v>
      </c>
    </row>
    <row r="2" spans="1:15" s="1" customFormat="1" x14ac:dyDescent="0.3">
      <c r="B2" s="1" t="s">
        <v>2</v>
      </c>
      <c r="C2" s="2">
        <v>2</v>
      </c>
      <c r="D2" s="1" t="s">
        <v>3</v>
      </c>
    </row>
    <row r="3" spans="1:15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N3" s="3"/>
      <c r="O3" s="3"/>
    </row>
    <row r="4" spans="1:15" s="12" customFormat="1" ht="23.25" customHeight="1" x14ac:dyDescent="0.5">
      <c r="A4" s="5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6"/>
    </row>
    <row r="5" spans="1:15" s="12" customFormat="1" ht="18" customHeight="1" x14ac:dyDescent="0.25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8" t="s">
        <v>9</v>
      </c>
      <c r="I5" s="16" t="s">
        <v>10</v>
      </c>
      <c r="J5" s="18" t="s">
        <v>11</v>
      </c>
      <c r="K5" s="19" t="s">
        <v>9</v>
      </c>
      <c r="L5" s="16" t="s">
        <v>10</v>
      </c>
      <c r="M5" s="18" t="s">
        <v>11</v>
      </c>
      <c r="N5" s="20"/>
      <c r="O5" s="13"/>
    </row>
    <row r="6" spans="1:15" s="12" customFormat="1" ht="16.5" customHeight="1" x14ac:dyDescent="0.25">
      <c r="A6" s="21"/>
      <c r="B6" s="21"/>
      <c r="C6" s="21"/>
      <c r="D6" s="22"/>
      <c r="E6" s="23" t="s">
        <v>12</v>
      </c>
      <c r="F6" s="24" t="s">
        <v>13</v>
      </c>
      <c r="G6" s="25" t="s">
        <v>14</v>
      </c>
      <c r="H6" s="26" t="s">
        <v>12</v>
      </c>
      <c r="I6" s="24" t="s">
        <v>13</v>
      </c>
      <c r="J6" s="26" t="s">
        <v>14</v>
      </c>
      <c r="K6" s="24" t="s">
        <v>12</v>
      </c>
      <c r="L6" s="24" t="s">
        <v>13</v>
      </c>
      <c r="M6" s="26" t="s">
        <v>14</v>
      </c>
      <c r="N6" s="27"/>
      <c r="O6" s="21"/>
    </row>
    <row r="7" spans="1:15" s="30" customFormat="1" ht="6" customHeight="1" x14ac:dyDescent="0.25">
      <c r="A7" s="28"/>
      <c r="B7" s="28"/>
      <c r="C7" s="28"/>
      <c r="D7" s="28"/>
      <c r="E7" s="15"/>
      <c r="F7" s="16"/>
      <c r="G7" s="17"/>
      <c r="H7" s="18"/>
      <c r="I7" s="16"/>
      <c r="J7" s="18"/>
      <c r="K7" s="15"/>
      <c r="L7" s="19"/>
      <c r="M7" s="19"/>
      <c r="N7" s="29"/>
      <c r="O7" s="29"/>
    </row>
    <row r="8" spans="1:15" s="37" customFormat="1" ht="24" customHeight="1" x14ac:dyDescent="0.5">
      <c r="A8" s="31" t="s">
        <v>15</v>
      </c>
      <c r="B8" s="31"/>
      <c r="C8" s="31"/>
      <c r="D8" s="32"/>
      <c r="E8" s="33">
        <f>SUM(E9:E10)</f>
        <v>426556</v>
      </c>
      <c r="F8" s="33">
        <f t="shared" ref="F8:M8" si="0">SUM(F9:F10)</f>
        <v>213464</v>
      </c>
      <c r="G8" s="33">
        <f t="shared" si="0"/>
        <v>213092</v>
      </c>
      <c r="H8" s="33">
        <f t="shared" si="0"/>
        <v>432704</v>
      </c>
      <c r="I8" s="33">
        <f t="shared" si="0"/>
        <v>216393</v>
      </c>
      <c r="J8" s="33">
        <f t="shared" si="0"/>
        <v>216311</v>
      </c>
      <c r="K8" s="33">
        <f t="shared" si="0"/>
        <v>438039</v>
      </c>
      <c r="L8" s="33">
        <f t="shared" si="0"/>
        <v>218708</v>
      </c>
      <c r="M8" s="34">
        <f t="shared" si="0"/>
        <v>219331</v>
      </c>
      <c r="N8" s="35" t="s">
        <v>12</v>
      </c>
      <c r="O8" s="36"/>
    </row>
    <row r="9" spans="1:15" s="37" customFormat="1" ht="24" customHeight="1" x14ac:dyDescent="0.5">
      <c r="A9" s="38" t="s">
        <v>16</v>
      </c>
      <c r="B9" s="36"/>
      <c r="C9" s="36"/>
      <c r="D9" s="14"/>
      <c r="E9" s="39">
        <f t="shared" ref="E9:M9" si="1">SUM(E12+E15+E18+E21+E22+E25+E26+E39+E42+E45)</f>
        <v>62196</v>
      </c>
      <c r="F9" s="39">
        <f t="shared" si="1"/>
        <v>30313</v>
      </c>
      <c r="G9" s="39">
        <f t="shared" si="1"/>
        <v>31883</v>
      </c>
      <c r="H9" s="39">
        <f t="shared" si="1"/>
        <v>63403</v>
      </c>
      <c r="I9" s="39">
        <f t="shared" si="1"/>
        <v>30852</v>
      </c>
      <c r="J9" s="39">
        <f t="shared" si="1"/>
        <v>32551</v>
      </c>
      <c r="K9" s="39">
        <f t="shared" si="1"/>
        <v>64440</v>
      </c>
      <c r="L9" s="39">
        <f t="shared" si="1"/>
        <v>31295</v>
      </c>
      <c r="M9" s="40">
        <f t="shared" si="1"/>
        <v>33145</v>
      </c>
      <c r="N9" s="41" t="s">
        <v>17</v>
      </c>
      <c r="O9" s="42"/>
    </row>
    <row r="10" spans="1:15" s="37" customFormat="1" ht="24" customHeight="1" x14ac:dyDescent="0.5">
      <c r="A10" s="38" t="s">
        <v>18</v>
      </c>
      <c r="B10" s="13"/>
      <c r="C10" s="13"/>
      <c r="D10" s="14"/>
      <c r="E10" s="39">
        <f t="shared" ref="E10:M10" si="2">SUM(E13+E16+E19+E23+E27+E40+E43+E46)</f>
        <v>364360</v>
      </c>
      <c r="F10" s="39">
        <f t="shared" si="2"/>
        <v>183151</v>
      </c>
      <c r="G10" s="39">
        <f t="shared" si="2"/>
        <v>181209</v>
      </c>
      <c r="H10" s="39">
        <f t="shared" si="2"/>
        <v>369301</v>
      </c>
      <c r="I10" s="39">
        <f t="shared" si="2"/>
        <v>185541</v>
      </c>
      <c r="J10" s="39">
        <f t="shared" si="2"/>
        <v>183760</v>
      </c>
      <c r="K10" s="39">
        <f t="shared" si="2"/>
        <v>373599</v>
      </c>
      <c r="L10" s="39">
        <f t="shared" si="2"/>
        <v>187413</v>
      </c>
      <c r="M10" s="40">
        <f t="shared" si="2"/>
        <v>186186</v>
      </c>
      <c r="N10" s="41" t="s">
        <v>19</v>
      </c>
      <c r="O10" s="42"/>
    </row>
    <row r="11" spans="1:15" s="37" customFormat="1" ht="20.25" customHeight="1" x14ac:dyDescent="0.3">
      <c r="B11" s="43" t="s">
        <v>20</v>
      </c>
      <c r="C11" s="43"/>
      <c r="E11" s="33">
        <f>SUM(E12:E13)</f>
        <v>103282</v>
      </c>
      <c r="F11" s="33">
        <f t="shared" ref="F11:M11" si="3">SUM(F12:F13)</f>
        <v>50662</v>
      </c>
      <c r="G11" s="33">
        <f t="shared" si="3"/>
        <v>52620</v>
      </c>
      <c r="H11" s="33">
        <f t="shared" si="3"/>
        <v>105560</v>
      </c>
      <c r="I11" s="33">
        <f t="shared" si="3"/>
        <v>51724</v>
      </c>
      <c r="J11" s="33">
        <f t="shared" si="3"/>
        <v>53836</v>
      </c>
      <c r="K11" s="33">
        <f t="shared" si="3"/>
        <v>107262</v>
      </c>
      <c r="L11" s="33">
        <f t="shared" si="3"/>
        <v>52481</v>
      </c>
      <c r="M11" s="34">
        <f t="shared" si="3"/>
        <v>54781</v>
      </c>
      <c r="N11" s="41" t="s">
        <v>21</v>
      </c>
    </row>
    <row r="12" spans="1:15" s="44" customFormat="1" ht="20.25" customHeight="1" x14ac:dyDescent="0.3">
      <c r="C12" s="44" t="s">
        <v>22</v>
      </c>
      <c r="E12" s="45">
        <f>SUM(F12:G12)</f>
        <v>26955</v>
      </c>
      <c r="F12" s="46">
        <v>12801</v>
      </c>
      <c r="G12" s="47">
        <v>14154</v>
      </c>
      <c r="H12" s="45">
        <f>SUM(I12:J12)</f>
        <v>27333</v>
      </c>
      <c r="I12" s="48">
        <v>12945</v>
      </c>
      <c r="J12" s="47">
        <v>14388</v>
      </c>
      <c r="K12" s="49">
        <f>SUM(L12:M12)</f>
        <v>28268</v>
      </c>
      <c r="L12" s="50">
        <v>13345</v>
      </c>
      <c r="M12" s="50">
        <v>14923</v>
      </c>
      <c r="N12" s="37"/>
      <c r="O12" s="44" t="s">
        <v>23</v>
      </c>
    </row>
    <row r="13" spans="1:15" s="44" customFormat="1" ht="20.25" customHeight="1" x14ac:dyDescent="0.3">
      <c r="C13" s="44" t="s">
        <v>18</v>
      </c>
      <c r="E13" s="45">
        <f>SUM(F13:G13)</f>
        <v>76327</v>
      </c>
      <c r="F13" s="46">
        <v>37861</v>
      </c>
      <c r="G13" s="47">
        <v>38466</v>
      </c>
      <c r="H13" s="45">
        <f>SUM(I13:J13)</f>
        <v>78227</v>
      </c>
      <c r="I13" s="48">
        <v>38779</v>
      </c>
      <c r="J13" s="47">
        <v>39448</v>
      </c>
      <c r="K13" s="49">
        <f>SUM(L13:M13)</f>
        <v>78994</v>
      </c>
      <c r="L13" s="50">
        <v>39136</v>
      </c>
      <c r="M13" s="51">
        <v>39858</v>
      </c>
      <c r="N13" s="37"/>
      <c r="O13" s="44" t="s">
        <v>19</v>
      </c>
    </row>
    <row r="14" spans="1:15" s="37" customFormat="1" ht="20.25" customHeight="1" x14ac:dyDescent="0.3">
      <c r="B14" s="37" t="s">
        <v>24</v>
      </c>
      <c r="E14" s="33">
        <f>SUM(E15:E16)</f>
        <v>50549</v>
      </c>
      <c r="F14" s="33">
        <f t="shared" ref="F14:M14" si="4">SUM(F15:F16)</f>
        <v>25458</v>
      </c>
      <c r="G14" s="33">
        <f t="shared" si="4"/>
        <v>25091</v>
      </c>
      <c r="H14" s="33">
        <f t="shared" si="4"/>
        <v>51252</v>
      </c>
      <c r="I14" s="33">
        <f t="shared" si="4"/>
        <v>25826</v>
      </c>
      <c r="J14" s="33">
        <f t="shared" si="4"/>
        <v>25426</v>
      </c>
      <c r="K14" s="33">
        <f t="shared" si="4"/>
        <v>51858</v>
      </c>
      <c r="L14" s="33">
        <f t="shared" si="4"/>
        <v>26107</v>
      </c>
      <c r="M14" s="33">
        <f t="shared" si="4"/>
        <v>25751</v>
      </c>
      <c r="N14" s="52" t="s">
        <v>25</v>
      </c>
    </row>
    <row r="15" spans="1:15" s="44" customFormat="1" ht="20.25" customHeight="1" x14ac:dyDescent="0.3">
      <c r="C15" s="44" t="s">
        <v>26</v>
      </c>
      <c r="E15" s="45">
        <f>SUM(F15:G15)</f>
        <v>4378</v>
      </c>
      <c r="F15" s="46">
        <v>2180</v>
      </c>
      <c r="G15" s="47">
        <v>2198</v>
      </c>
      <c r="H15" s="45">
        <f>SUM(I15:J15)</f>
        <v>4524</v>
      </c>
      <c r="I15" s="48">
        <v>2259</v>
      </c>
      <c r="J15" s="48">
        <v>2265</v>
      </c>
      <c r="K15" s="49">
        <f>SUM(L15:M15)</f>
        <v>4592</v>
      </c>
      <c r="L15" s="50">
        <v>2285</v>
      </c>
      <c r="M15" s="51">
        <v>2307</v>
      </c>
      <c r="N15" s="37"/>
      <c r="O15" s="44" t="s">
        <v>27</v>
      </c>
    </row>
    <row r="16" spans="1:15" s="44" customFormat="1" ht="20.25" customHeight="1" x14ac:dyDescent="0.3">
      <c r="C16" s="44" t="s">
        <v>18</v>
      </c>
      <c r="E16" s="45">
        <f>SUM(F16:G16)</f>
        <v>46171</v>
      </c>
      <c r="F16" s="46">
        <v>23278</v>
      </c>
      <c r="G16" s="47">
        <v>22893</v>
      </c>
      <c r="H16" s="45">
        <f>SUM(I16:J16)</f>
        <v>46728</v>
      </c>
      <c r="I16" s="48">
        <v>23567</v>
      </c>
      <c r="J16" s="48">
        <v>23161</v>
      </c>
      <c r="K16" s="49">
        <f>SUM(L16:M16)</f>
        <v>47266</v>
      </c>
      <c r="L16" s="50">
        <v>23822</v>
      </c>
      <c r="M16" s="51">
        <v>23444</v>
      </c>
      <c r="N16" s="37"/>
      <c r="O16" s="44" t="s">
        <v>19</v>
      </c>
    </row>
    <row r="17" spans="1:15" s="37" customFormat="1" ht="20.25" customHeight="1" x14ac:dyDescent="0.3">
      <c r="B17" s="37" t="s">
        <v>28</v>
      </c>
      <c r="E17" s="33">
        <f>SUM(E18:E19)</f>
        <v>30467</v>
      </c>
      <c r="F17" s="33">
        <f t="shared" ref="F17:M17" si="5">SUM(F18:F19)</f>
        <v>15477</v>
      </c>
      <c r="G17" s="33">
        <f t="shared" si="5"/>
        <v>14990</v>
      </c>
      <c r="H17" s="33">
        <f t="shared" si="5"/>
        <v>31102</v>
      </c>
      <c r="I17" s="33">
        <f t="shared" si="5"/>
        <v>15745</v>
      </c>
      <c r="J17" s="33">
        <f t="shared" si="5"/>
        <v>15357</v>
      </c>
      <c r="K17" s="33">
        <f t="shared" si="5"/>
        <v>31838</v>
      </c>
      <c r="L17" s="33">
        <f t="shared" si="5"/>
        <v>16128</v>
      </c>
      <c r="M17" s="33">
        <f t="shared" si="5"/>
        <v>15710</v>
      </c>
      <c r="N17" s="52" t="s">
        <v>29</v>
      </c>
    </row>
    <row r="18" spans="1:15" s="44" customFormat="1" ht="20.25" customHeight="1" x14ac:dyDescent="0.3">
      <c r="C18" s="44" t="s">
        <v>30</v>
      </c>
      <c r="E18" s="45">
        <f>SUM(F18:G18)</f>
        <v>982</v>
      </c>
      <c r="F18" s="53">
        <v>496</v>
      </c>
      <c r="G18" s="54">
        <v>486</v>
      </c>
      <c r="H18" s="49">
        <f>SUM(I18:J18)</f>
        <v>1106</v>
      </c>
      <c r="I18" s="53">
        <v>551</v>
      </c>
      <c r="J18" s="54">
        <v>555</v>
      </c>
      <c r="K18" s="49">
        <f>SUM(L18:M18)</f>
        <v>1135</v>
      </c>
      <c r="L18" s="50">
        <v>566</v>
      </c>
      <c r="M18" s="51">
        <v>569</v>
      </c>
      <c r="N18" s="37"/>
      <c r="O18" s="55" t="s">
        <v>31</v>
      </c>
    </row>
    <row r="19" spans="1:15" s="44" customFormat="1" ht="20.25" customHeight="1" x14ac:dyDescent="0.3">
      <c r="C19" s="44" t="s">
        <v>18</v>
      </c>
      <c r="E19" s="45">
        <f>SUM(F19:G19)</f>
        <v>29485</v>
      </c>
      <c r="F19" s="46">
        <v>14981</v>
      </c>
      <c r="G19" s="47">
        <v>14504</v>
      </c>
      <c r="H19" s="49">
        <f>SUM(I19:J19)</f>
        <v>29996</v>
      </c>
      <c r="I19" s="46">
        <v>15194</v>
      </c>
      <c r="J19" s="47">
        <v>14802</v>
      </c>
      <c r="K19" s="49">
        <f>SUM(L19:M19)</f>
        <v>30703</v>
      </c>
      <c r="L19" s="50">
        <v>15562</v>
      </c>
      <c r="M19" s="51">
        <v>15141</v>
      </c>
      <c r="N19" s="37"/>
      <c r="O19" s="55" t="s">
        <v>19</v>
      </c>
    </row>
    <row r="20" spans="1:15" s="37" customFormat="1" ht="20.25" customHeight="1" x14ac:dyDescent="0.3">
      <c r="B20" s="37" t="s">
        <v>32</v>
      </c>
      <c r="E20" s="33">
        <f>SUM(E21:E23)</f>
        <v>71485</v>
      </c>
      <c r="F20" s="33">
        <f t="shared" ref="F20:M20" si="6">SUM(F21:F23)</f>
        <v>36193</v>
      </c>
      <c r="G20" s="33">
        <f t="shared" si="6"/>
        <v>35292</v>
      </c>
      <c r="H20" s="33">
        <f t="shared" si="6"/>
        <v>72383</v>
      </c>
      <c r="I20" s="33">
        <f t="shared" si="6"/>
        <v>36611</v>
      </c>
      <c r="J20" s="33">
        <f t="shared" si="6"/>
        <v>35772</v>
      </c>
      <c r="K20" s="33">
        <f t="shared" si="6"/>
        <v>73185</v>
      </c>
      <c r="L20" s="33">
        <f t="shared" si="6"/>
        <v>36961</v>
      </c>
      <c r="M20" s="33">
        <f t="shared" si="6"/>
        <v>36224</v>
      </c>
      <c r="N20" s="52" t="s">
        <v>33</v>
      </c>
    </row>
    <row r="21" spans="1:15" s="44" customFormat="1" ht="20.25" customHeight="1" x14ac:dyDescent="0.3">
      <c r="C21" s="44" t="s">
        <v>34</v>
      </c>
      <c r="E21" s="45">
        <f>SUM(F21:G21)</f>
        <v>3538</v>
      </c>
      <c r="F21" s="46">
        <v>1713</v>
      </c>
      <c r="G21" s="47">
        <v>1825</v>
      </c>
      <c r="H21" s="49">
        <f>SUM(I21:J21)</f>
        <v>3695</v>
      </c>
      <c r="I21" s="46">
        <v>1807</v>
      </c>
      <c r="J21" s="47">
        <v>1888</v>
      </c>
      <c r="K21" s="49">
        <f t="shared" ref="K21:K27" si="7">SUM(L21:M21)</f>
        <v>3709</v>
      </c>
      <c r="L21" s="50">
        <v>1829</v>
      </c>
      <c r="M21" s="51">
        <v>1880</v>
      </c>
      <c r="N21" s="37"/>
      <c r="O21" s="55" t="s">
        <v>35</v>
      </c>
    </row>
    <row r="22" spans="1:15" s="44" customFormat="1" ht="20.25" customHeight="1" x14ac:dyDescent="0.3">
      <c r="C22" s="44" t="s">
        <v>36</v>
      </c>
      <c r="E22" s="45">
        <f>SUM(F22:G22)</f>
        <v>2737</v>
      </c>
      <c r="F22" s="46">
        <v>1359</v>
      </c>
      <c r="G22" s="47">
        <v>1378</v>
      </c>
      <c r="H22" s="49">
        <f>SUM(I22:J22)</f>
        <v>2844</v>
      </c>
      <c r="I22" s="46">
        <v>1399</v>
      </c>
      <c r="J22" s="47">
        <v>1445</v>
      </c>
      <c r="K22" s="49">
        <f t="shared" si="7"/>
        <v>2896</v>
      </c>
      <c r="L22" s="50">
        <v>1432</v>
      </c>
      <c r="M22" s="51">
        <v>1464</v>
      </c>
      <c r="N22" s="37"/>
      <c r="O22" s="55" t="s">
        <v>37</v>
      </c>
    </row>
    <row r="23" spans="1:15" s="44" customFormat="1" ht="20.25" customHeight="1" x14ac:dyDescent="0.3">
      <c r="C23" s="44" t="s">
        <v>18</v>
      </c>
      <c r="E23" s="45">
        <f>SUM(F23:G23)</f>
        <v>65210</v>
      </c>
      <c r="F23" s="46">
        <v>33121</v>
      </c>
      <c r="G23" s="47">
        <v>32089</v>
      </c>
      <c r="H23" s="49">
        <f>SUM(I23:J23)</f>
        <v>65844</v>
      </c>
      <c r="I23" s="46">
        <v>33405</v>
      </c>
      <c r="J23" s="47">
        <v>32439</v>
      </c>
      <c r="K23" s="49">
        <f t="shared" si="7"/>
        <v>66580</v>
      </c>
      <c r="L23" s="50">
        <v>33700</v>
      </c>
      <c r="M23" s="51">
        <v>32880</v>
      </c>
      <c r="N23" s="37"/>
      <c r="O23" s="55" t="s">
        <v>19</v>
      </c>
    </row>
    <row r="24" spans="1:15" s="37" customFormat="1" ht="20.25" customHeight="1" x14ac:dyDescent="0.3">
      <c r="B24" s="37" t="s">
        <v>38</v>
      </c>
      <c r="E24" s="33">
        <f>SUM(E25:E27)</f>
        <v>53427</v>
      </c>
      <c r="F24" s="33">
        <f t="shared" ref="F24:M24" si="8">SUM(F25:F27)</f>
        <v>26709</v>
      </c>
      <c r="G24" s="33">
        <f t="shared" si="8"/>
        <v>26718</v>
      </c>
      <c r="H24" s="33">
        <f t="shared" si="8"/>
        <v>53908</v>
      </c>
      <c r="I24" s="33">
        <f t="shared" si="8"/>
        <v>26962</v>
      </c>
      <c r="J24" s="33">
        <f t="shared" si="8"/>
        <v>26946</v>
      </c>
      <c r="K24" s="33">
        <f t="shared" si="7"/>
        <v>54239</v>
      </c>
      <c r="L24" s="33">
        <f t="shared" si="8"/>
        <v>27088</v>
      </c>
      <c r="M24" s="33">
        <f t="shared" si="8"/>
        <v>27151</v>
      </c>
      <c r="N24" s="52" t="s">
        <v>39</v>
      </c>
    </row>
    <row r="25" spans="1:15" s="44" customFormat="1" ht="20.25" customHeight="1" x14ac:dyDescent="0.3">
      <c r="C25" s="44" t="s">
        <v>40</v>
      </c>
      <c r="E25" s="45">
        <f>SUM(F25:G25)</f>
        <v>5867</v>
      </c>
      <c r="F25" s="46">
        <v>2866</v>
      </c>
      <c r="G25" s="47">
        <v>3001</v>
      </c>
      <c r="H25" s="49">
        <f>SUM(I25:J25)</f>
        <v>5903</v>
      </c>
      <c r="I25" s="46">
        <v>2887</v>
      </c>
      <c r="J25" s="46">
        <v>3016</v>
      </c>
      <c r="K25" s="56">
        <f t="shared" si="7"/>
        <v>5886</v>
      </c>
      <c r="L25" s="50">
        <v>2882</v>
      </c>
      <c r="M25" s="51">
        <v>3004</v>
      </c>
      <c r="O25" s="57" t="s">
        <v>41</v>
      </c>
    </row>
    <row r="26" spans="1:15" s="44" customFormat="1" ht="20.25" customHeight="1" x14ac:dyDescent="0.3">
      <c r="C26" s="44" t="s">
        <v>42</v>
      </c>
      <c r="E26" s="45">
        <f>SUM(F26:G26)</f>
        <v>3806</v>
      </c>
      <c r="F26" s="46">
        <v>1920</v>
      </c>
      <c r="G26" s="47">
        <v>1886</v>
      </c>
      <c r="H26" s="49">
        <f>SUM(I26:J26)</f>
        <v>3846</v>
      </c>
      <c r="I26" s="46">
        <v>1948</v>
      </c>
      <c r="J26" s="46">
        <v>1898</v>
      </c>
      <c r="K26" s="56">
        <f t="shared" si="7"/>
        <v>3867</v>
      </c>
      <c r="L26" s="50">
        <v>1943</v>
      </c>
      <c r="M26" s="51">
        <v>1924</v>
      </c>
      <c r="O26" s="57" t="s">
        <v>43</v>
      </c>
    </row>
    <row r="27" spans="1:15" s="44" customFormat="1" ht="20.25" customHeight="1" x14ac:dyDescent="0.3">
      <c r="C27" s="44" t="s">
        <v>18</v>
      </c>
      <c r="E27" s="45">
        <f>SUM(F27:G27)</f>
        <v>43754</v>
      </c>
      <c r="F27" s="46">
        <v>21923</v>
      </c>
      <c r="G27" s="47">
        <v>21831</v>
      </c>
      <c r="H27" s="49">
        <f>SUM(I27:J27)</f>
        <v>44159</v>
      </c>
      <c r="I27" s="46">
        <v>22127</v>
      </c>
      <c r="J27" s="46">
        <v>22032</v>
      </c>
      <c r="K27" s="56">
        <f t="shared" si="7"/>
        <v>44486</v>
      </c>
      <c r="L27" s="50">
        <v>22263</v>
      </c>
      <c r="M27" s="51">
        <v>22223</v>
      </c>
      <c r="O27" s="57" t="s">
        <v>19</v>
      </c>
    </row>
    <row r="28" spans="1:15" s="44" customFormat="1" ht="6" customHeight="1" x14ac:dyDescent="0.3">
      <c r="A28" s="58"/>
      <c r="B28" s="58"/>
      <c r="C28" s="58"/>
      <c r="D28" s="58"/>
      <c r="E28" s="59"/>
      <c r="F28" s="60"/>
      <c r="G28" s="61"/>
      <c r="H28" s="59"/>
      <c r="I28" s="60"/>
      <c r="J28" s="61"/>
      <c r="K28" s="59"/>
      <c r="L28" s="60"/>
      <c r="M28" s="61"/>
      <c r="N28" s="58"/>
      <c r="O28" s="58"/>
    </row>
    <row r="29" spans="1:15" s="12" customFormat="1" ht="6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s="12" customFormat="1" ht="3.75" customHeight="1" x14ac:dyDescent="0.25"/>
    <row r="31" spans="1:15" x14ac:dyDescent="0.3">
      <c r="A31" s="1"/>
      <c r="B31" s="1" t="s">
        <v>0</v>
      </c>
      <c r="C31" s="2">
        <v>2</v>
      </c>
      <c r="D31" s="1" t="s">
        <v>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 s="1"/>
      <c r="B32" s="1" t="s">
        <v>2</v>
      </c>
      <c r="C32" s="2">
        <v>2</v>
      </c>
      <c r="D32" s="1" t="s">
        <v>45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6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N33" s="3"/>
      <c r="O33" s="3"/>
    </row>
    <row r="34" spans="1:15" ht="21.75" x14ac:dyDescent="0.5">
      <c r="A34" s="62" t="s">
        <v>46</v>
      </c>
      <c r="B34" s="6"/>
      <c r="C34" s="6"/>
      <c r="D34" s="7"/>
      <c r="E34" s="8" t="s">
        <v>5</v>
      </c>
      <c r="F34" s="9"/>
      <c r="G34" s="10"/>
      <c r="H34" s="8" t="s">
        <v>6</v>
      </c>
      <c r="I34" s="9"/>
      <c r="J34" s="10"/>
      <c r="K34" s="8" t="s">
        <v>7</v>
      </c>
      <c r="L34" s="9"/>
      <c r="M34" s="10"/>
      <c r="N34" s="11" t="s">
        <v>8</v>
      </c>
      <c r="O34" s="6"/>
    </row>
    <row r="35" spans="1:15" x14ac:dyDescent="0.3">
      <c r="A35" s="13"/>
      <c r="B35" s="13"/>
      <c r="C35" s="13"/>
      <c r="D35" s="14"/>
      <c r="E35" s="15" t="s">
        <v>9</v>
      </c>
      <c r="F35" s="16" t="s">
        <v>10</v>
      </c>
      <c r="G35" s="17" t="s">
        <v>11</v>
      </c>
      <c r="H35" s="18" t="s">
        <v>9</v>
      </c>
      <c r="I35" s="16" t="s">
        <v>10</v>
      </c>
      <c r="J35" s="18" t="s">
        <v>11</v>
      </c>
      <c r="K35" s="19" t="s">
        <v>9</v>
      </c>
      <c r="L35" s="16" t="s">
        <v>10</v>
      </c>
      <c r="M35" s="18" t="s">
        <v>11</v>
      </c>
      <c r="N35" s="20"/>
      <c r="O35" s="13"/>
    </row>
    <row r="36" spans="1:15" x14ac:dyDescent="0.3">
      <c r="A36" s="21"/>
      <c r="B36" s="21"/>
      <c r="C36" s="21"/>
      <c r="D36" s="22"/>
      <c r="E36" s="23" t="s">
        <v>12</v>
      </c>
      <c r="F36" s="24" t="s">
        <v>13</v>
      </c>
      <c r="G36" s="25" t="s">
        <v>14</v>
      </c>
      <c r="H36" s="26" t="s">
        <v>12</v>
      </c>
      <c r="I36" s="24" t="s">
        <v>13</v>
      </c>
      <c r="J36" s="26" t="s">
        <v>14</v>
      </c>
      <c r="K36" s="24" t="s">
        <v>12</v>
      </c>
      <c r="L36" s="24" t="s">
        <v>13</v>
      </c>
      <c r="M36" s="26" t="s">
        <v>14</v>
      </c>
      <c r="N36" s="27"/>
      <c r="O36" s="21"/>
    </row>
    <row r="37" spans="1:15" s="3" customFormat="1" ht="6" customHeight="1" x14ac:dyDescent="0.3">
      <c r="A37" s="28"/>
      <c r="B37" s="28"/>
      <c r="C37" s="28"/>
      <c r="D37" s="28"/>
      <c r="E37" s="15"/>
      <c r="F37" s="19"/>
      <c r="G37" s="17"/>
      <c r="H37" s="18"/>
      <c r="I37" s="19"/>
      <c r="J37" s="18"/>
      <c r="K37" s="15"/>
      <c r="L37" s="16"/>
      <c r="M37" s="19"/>
      <c r="N37" s="29"/>
      <c r="O37" s="29"/>
    </row>
    <row r="38" spans="1:15" s="37" customFormat="1" ht="24" customHeight="1" x14ac:dyDescent="0.5">
      <c r="A38" s="63"/>
      <c r="B38" s="64" t="s">
        <v>47</v>
      </c>
      <c r="C38" s="36"/>
      <c r="D38" s="63"/>
      <c r="E38" s="65">
        <f>SUM(E39:E40)</f>
        <v>37127</v>
      </c>
      <c r="F38" s="65">
        <f t="shared" ref="F38:M38" si="9">SUM(F39:F40)</f>
        <v>18806</v>
      </c>
      <c r="G38" s="65">
        <f t="shared" si="9"/>
        <v>18321</v>
      </c>
      <c r="H38" s="65">
        <f t="shared" si="9"/>
        <v>37352</v>
      </c>
      <c r="I38" s="65">
        <f t="shared" si="9"/>
        <v>18932</v>
      </c>
      <c r="J38" s="65">
        <f t="shared" si="9"/>
        <v>18420</v>
      </c>
      <c r="K38" s="65">
        <f t="shared" si="9"/>
        <v>37536</v>
      </c>
      <c r="L38" s="65">
        <f t="shared" si="9"/>
        <v>18970</v>
      </c>
      <c r="M38" s="65">
        <f t="shared" si="9"/>
        <v>18566</v>
      </c>
      <c r="N38" s="52" t="s">
        <v>48</v>
      </c>
      <c r="O38" s="66"/>
    </row>
    <row r="39" spans="1:15" s="44" customFormat="1" ht="24" customHeight="1" x14ac:dyDescent="0.5">
      <c r="A39" s="67"/>
      <c r="B39" s="67"/>
      <c r="C39" s="68" t="s">
        <v>49</v>
      </c>
      <c r="D39" s="14"/>
      <c r="E39" s="69">
        <f t="shared" ref="E39:E46" si="10">SUM(F39:G39)</f>
        <v>5662</v>
      </c>
      <c r="F39" s="46">
        <v>2871</v>
      </c>
      <c r="G39" s="47">
        <v>2791</v>
      </c>
      <c r="H39" s="69">
        <f>SUM(I39:J39)</f>
        <v>5729</v>
      </c>
      <c r="I39" s="46">
        <v>2892</v>
      </c>
      <c r="J39" s="47">
        <v>2837</v>
      </c>
      <c r="K39" s="69">
        <f>SUM(L39:M39)</f>
        <v>5764</v>
      </c>
      <c r="L39" s="50">
        <v>2902</v>
      </c>
      <c r="M39" s="50">
        <v>2862</v>
      </c>
      <c r="N39" s="66"/>
      <c r="O39" s="70" t="s">
        <v>50</v>
      </c>
    </row>
    <row r="40" spans="1:15" s="44" customFormat="1" ht="24" customHeight="1" x14ac:dyDescent="0.3">
      <c r="A40" s="67"/>
      <c r="B40" s="67"/>
      <c r="C40" s="55" t="s">
        <v>18</v>
      </c>
      <c r="D40" s="67"/>
      <c r="E40" s="69">
        <f t="shared" si="10"/>
        <v>31465</v>
      </c>
      <c r="F40" s="46">
        <v>15935</v>
      </c>
      <c r="G40" s="47">
        <v>15530</v>
      </c>
      <c r="H40" s="69">
        <f>SUM(I40:J40)</f>
        <v>31623</v>
      </c>
      <c r="I40" s="46">
        <v>16040</v>
      </c>
      <c r="J40" s="47">
        <v>15583</v>
      </c>
      <c r="K40" s="69">
        <f>SUM(L40:M40)</f>
        <v>31772</v>
      </c>
      <c r="L40" s="50">
        <v>16068</v>
      </c>
      <c r="M40" s="50">
        <v>15704</v>
      </c>
      <c r="N40" s="66"/>
      <c r="O40" s="70" t="s">
        <v>19</v>
      </c>
    </row>
    <row r="41" spans="1:15" s="37" customFormat="1" ht="24" customHeight="1" x14ac:dyDescent="0.3">
      <c r="A41" s="63"/>
      <c r="B41" s="63" t="s">
        <v>51</v>
      </c>
      <c r="C41" s="63"/>
      <c r="D41" s="63"/>
      <c r="E41" s="65">
        <f>SUM(E42:E43)</f>
        <v>22154</v>
      </c>
      <c r="F41" s="65">
        <f t="shared" ref="F41:M41" si="11">SUM(F42:F43)</f>
        <v>11139</v>
      </c>
      <c r="G41" s="65">
        <f t="shared" si="11"/>
        <v>11015</v>
      </c>
      <c r="H41" s="65">
        <f t="shared" si="11"/>
        <v>22574</v>
      </c>
      <c r="I41" s="65">
        <f t="shared" si="11"/>
        <v>11373</v>
      </c>
      <c r="J41" s="65">
        <f t="shared" si="11"/>
        <v>11201</v>
      </c>
      <c r="K41" s="65">
        <f t="shared" si="11"/>
        <v>22846</v>
      </c>
      <c r="L41" s="65">
        <f t="shared" si="11"/>
        <v>11459</v>
      </c>
      <c r="M41" s="65">
        <f t="shared" si="11"/>
        <v>11387</v>
      </c>
      <c r="N41" s="52" t="s">
        <v>52</v>
      </c>
      <c r="O41" s="66"/>
    </row>
    <row r="42" spans="1:15" s="44" customFormat="1" ht="24" customHeight="1" x14ac:dyDescent="0.5">
      <c r="A42" s="67"/>
      <c r="B42" s="67"/>
      <c r="C42" s="68" t="s">
        <v>53</v>
      </c>
      <c r="D42" s="14"/>
      <c r="E42" s="69">
        <f t="shared" si="10"/>
        <v>3925</v>
      </c>
      <c r="F42" s="46">
        <v>1930</v>
      </c>
      <c r="G42" s="47">
        <v>1995</v>
      </c>
      <c r="H42" s="69">
        <f>SUM(I42:J42)</f>
        <v>3996</v>
      </c>
      <c r="I42" s="46">
        <v>1941</v>
      </c>
      <c r="J42" s="47">
        <v>2055</v>
      </c>
      <c r="K42" s="69">
        <f>SUM(L42:M42)</f>
        <v>3961</v>
      </c>
      <c r="L42" s="50">
        <v>1918</v>
      </c>
      <c r="M42" s="50">
        <v>2043</v>
      </c>
      <c r="N42" s="66"/>
      <c r="O42" s="57" t="s">
        <v>54</v>
      </c>
    </row>
    <row r="43" spans="1:15" s="44" customFormat="1" ht="24" customHeight="1" x14ac:dyDescent="0.3">
      <c r="A43" s="67"/>
      <c r="B43" s="67"/>
      <c r="C43" s="55" t="s">
        <v>18</v>
      </c>
      <c r="D43" s="67"/>
      <c r="E43" s="69">
        <f t="shared" si="10"/>
        <v>18229</v>
      </c>
      <c r="F43" s="46">
        <v>9209</v>
      </c>
      <c r="G43" s="47">
        <v>9020</v>
      </c>
      <c r="H43" s="69">
        <f>SUM(I43:J43)</f>
        <v>18578</v>
      </c>
      <c r="I43" s="46">
        <v>9432</v>
      </c>
      <c r="J43" s="47">
        <v>9146</v>
      </c>
      <c r="K43" s="69">
        <f>SUM(L43:M43)</f>
        <v>18885</v>
      </c>
      <c r="L43" s="50">
        <v>9541</v>
      </c>
      <c r="M43" s="50">
        <v>9344</v>
      </c>
      <c r="N43" s="66"/>
      <c r="O43" s="57" t="s">
        <v>19</v>
      </c>
    </row>
    <row r="44" spans="1:15" s="37" customFormat="1" ht="24" customHeight="1" x14ac:dyDescent="0.5">
      <c r="A44" s="63"/>
      <c r="B44" s="71" t="s">
        <v>55</v>
      </c>
      <c r="C44" s="13"/>
      <c r="D44" s="14"/>
      <c r="E44" s="65">
        <f>SUM(E45:E46)</f>
        <v>58065</v>
      </c>
      <c r="F44" s="65">
        <f t="shared" ref="F44:M44" si="12">SUM(F45:F46)</f>
        <v>29020</v>
      </c>
      <c r="G44" s="65">
        <f t="shared" si="12"/>
        <v>29045</v>
      </c>
      <c r="H44" s="65">
        <f t="shared" si="12"/>
        <v>58573</v>
      </c>
      <c r="I44" s="65">
        <f t="shared" si="12"/>
        <v>29220</v>
      </c>
      <c r="J44" s="65">
        <f t="shared" si="12"/>
        <v>29353</v>
      </c>
      <c r="K44" s="65">
        <f t="shared" si="12"/>
        <v>59275</v>
      </c>
      <c r="L44" s="65">
        <f t="shared" si="12"/>
        <v>29514</v>
      </c>
      <c r="M44" s="65">
        <f t="shared" si="12"/>
        <v>29761</v>
      </c>
      <c r="N44" s="72" t="s">
        <v>56</v>
      </c>
      <c r="O44" s="66"/>
    </row>
    <row r="45" spans="1:15" s="44" customFormat="1" ht="24" customHeight="1" x14ac:dyDescent="0.5">
      <c r="A45" s="67"/>
      <c r="B45" s="67"/>
      <c r="C45" s="68" t="s">
        <v>57</v>
      </c>
      <c r="D45" s="14"/>
      <c r="E45" s="69">
        <f t="shared" si="10"/>
        <v>4346</v>
      </c>
      <c r="F45" s="46">
        <v>2177</v>
      </c>
      <c r="G45" s="47">
        <v>2169</v>
      </c>
      <c r="H45" s="69">
        <f>SUM(I45:J45)</f>
        <v>4427</v>
      </c>
      <c r="I45" s="46">
        <v>2223</v>
      </c>
      <c r="J45" s="47">
        <v>2204</v>
      </c>
      <c r="K45" s="69">
        <f>SUM(L45:M45)</f>
        <v>4362</v>
      </c>
      <c r="L45" s="50">
        <v>2193</v>
      </c>
      <c r="M45" s="50">
        <v>2169</v>
      </c>
      <c r="N45" s="73"/>
      <c r="O45" s="70" t="s">
        <v>58</v>
      </c>
    </row>
    <row r="46" spans="1:15" s="44" customFormat="1" ht="24" customHeight="1" x14ac:dyDescent="0.3">
      <c r="A46" s="67"/>
      <c r="B46" s="67"/>
      <c r="C46" s="55" t="s">
        <v>18</v>
      </c>
      <c r="D46" s="67"/>
      <c r="E46" s="69">
        <f t="shared" si="10"/>
        <v>53719</v>
      </c>
      <c r="F46" s="46">
        <v>26843</v>
      </c>
      <c r="G46" s="47">
        <v>26876</v>
      </c>
      <c r="H46" s="69">
        <f>SUM(I46:J46)</f>
        <v>54146</v>
      </c>
      <c r="I46" s="46">
        <v>26997</v>
      </c>
      <c r="J46" s="47">
        <v>27149</v>
      </c>
      <c r="K46" s="69">
        <f>SUM(L46:M46)</f>
        <v>54913</v>
      </c>
      <c r="L46" s="50">
        <v>27321</v>
      </c>
      <c r="M46" s="50">
        <v>27592</v>
      </c>
      <c r="N46" s="73"/>
      <c r="O46" s="70" t="s">
        <v>19</v>
      </c>
    </row>
    <row r="47" spans="1:15" ht="6" customHeight="1" x14ac:dyDescent="0.3">
      <c r="A47" s="74"/>
      <c r="B47" s="74"/>
      <c r="C47" s="74"/>
      <c r="D47" s="74"/>
      <c r="E47" s="75"/>
      <c r="F47" s="76"/>
      <c r="G47" s="77"/>
      <c r="H47" s="75"/>
      <c r="I47" s="76"/>
      <c r="J47" s="77"/>
      <c r="K47" s="75"/>
      <c r="L47" s="76"/>
      <c r="M47" s="77"/>
      <c r="N47" s="74"/>
      <c r="O47" s="74"/>
    </row>
    <row r="48" spans="1:15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3">
      <c r="A49" s="78" t="s">
        <v>59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</row>
    <row r="50" spans="1:15" x14ac:dyDescent="0.3">
      <c r="A50" s="78"/>
      <c r="B50" s="78" t="s">
        <v>60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</row>
  </sheetData>
  <mergeCells count="19">
    <mergeCell ref="N34:O36"/>
    <mergeCell ref="B38:C38"/>
    <mergeCell ref="C39:D39"/>
    <mergeCell ref="C42:D42"/>
    <mergeCell ref="B44:D44"/>
    <mergeCell ref="C45:D45"/>
    <mergeCell ref="A9:D9"/>
    <mergeCell ref="A10:D10"/>
    <mergeCell ref="A34:D36"/>
    <mergeCell ref="E34:G34"/>
    <mergeCell ref="H34:J34"/>
    <mergeCell ref="K34:M34"/>
    <mergeCell ref="A4:D6"/>
    <mergeCell ref="E4:G4"/>
    <mergeCell ref="H4:J4"/>
    <mergeCell ref="K4:M4"/>
    <mergeCell ref="N4:O6"/>
    <mergeCell ref="A8:D8"/>
    <mergeCell ref="N8:O8"/>
  </mergeCells>
  <pageMargins left="0.55118110236220474" right="0.11811023622047245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2012-12-24T08:06:32Z</dcterms:created>
  <dcterms:modified xsi:type="dcterms:W3CDTF">2012-12-24T08:07:06Z</dcterms:modified>
</cp:coreProperties>
</file>