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165" windowWidth="11820" windowHeight="11760" tabRatio="656"/>
  </bookViews>
  <sheets>
    <sheet name="T-16.2" sheetId="22" r:id="rId1"/>
  </sheets>
  <definedNames>
    <definedName name="_xlnm.Print_Area" localSheetId="0">'T-16.2'!$A$1:$R$77</definedName>
  </definedNames>
  <calcPr calcId="125725"/>
</workbook>
</file>

<file path=xl/calcChain.xml><?xml version="1.0" encoding="utf-8"?>
<calcChain xmlns="http://schemas.openxmlformats.org/spreadsheetml/2006/main">
  <c r="K23" i="22"/>
  <c r="K28"/>
  <c r="K31"/>
  <c r="K34"/>
  <c r="K47"/>
  <c r="K53"/>
  <c r="K66"/>
  <c r="K69"/>
  <c r="K72"/>
  <c r="L23"/>
  <c r="L28"/>
  <c r="L31"/>
  <c r="L34"/>
  <c r="L47"/>
  <c r="L53"/>
  <c r="L66"/>
  <c r="L69"/>
  <c r="L72"/>
  <c r="M23"/>
  <c r="M28"/>
  <c r="M31"/>
  <c r="M34"/>
  <c r="M47"/>
  <c r="M53"/>
  <c r="M66"/>
  <c r="M69"/>
  <c r="M72"/>
  <c r="F23"/>
  <c r="F28"/>
  <c r="F31"/>
  <c r="F34"/>
  <c r="F47"/>
  <c r="F53"/>
  <c r="F66"/>
  <c r="F69"/>
  <c r="F72"/>
  <c r="G23"/>
  <c r="G28"/>
  <c r="G31"/>
  <c r="G34"/>
  <c r="G47"/>
  <c r="G53"/>
  <c r="G66"/>
  <c r="G69"/>
  <c r="G72"/>
  <c r="H47"/>
  <c r="H53"/>
  <c r="H69"/>
  <c r="H31"/>
  <c r="H72"/>
  <c r="I23"/>
  <c r="I28"/>
  <c r="I31"/>
  <c r="I34"/>
  <c r="I47"/>
  <c r="I53"/>
  <c r="I66"/>
  <c r="I69"/>
  <c r="I72"/>
  <c r="J23"/>
  <c r="J28"/>
  <c r="J31"/>
  <c r="J34"/>
  <c r="J47"/>
  <c r="J53"/>
  <c r="J66"/>
  <c r="J69"/>
  <c r="J72"/>
  <c r="E23"/>
  <c r="E28"/>
  <c r="E31"/>
  <c r="E34"/>
  <c r="E47"/>
  <c r="E53"/>
  <c r="E66"/>
  <c r="E69"/>
  <c r="E72"/>
  <c r="N72"/>
  <c r="N66"/>
  <c r="N47"/>
  <c r="N34"/>
  <c r="F12"/>
  <c r="G12"/>
  <c r="H12"/>
  <c r="I12"/>
  <c r="J12"/>
  <c r="K12"/>
  <c r="L12"/>
  <c r="M12"/>
  <c r="E12"/>
  <c r="E11" l="1"/>
  <c r="I11"/>
  <c r="G11"/>
  <c r="M11"/>
  <c r="K11"/>
  <c r="J11"/>
  <c r="H11"/>
  <c r="F11"/>
  <c r="L11"/>
</calcChain>
</file>

<file path=xl/sharedStrings.xml><?xml version="1.0" encoding="utf-8"?>
<sst xmlns="http://schemas.openxmlformats.org/spreadsheetml/2006/main" count="233" uniqueCount="152">
  <si>
    <t>Total</t>
  </si>
  <si>
    <t>เงินอุดหนุน</t>
  </si>
  <si>
    <t>Subsidies</t>
  </si>
  <si>
    <t xml:space="preserve">   </t>
  </si>
  <si>
    <t xml:space="preserve">รายได้ </t>
  </si>
  <si>
    <t>รายจ่าย</t>
  </si>
  <si>
    <t>Expenditure</t>
  </si>
  <si>
    <t>รายจ่ายประจำ</t>
  </si>
  <si>
    <t>Permanent</t>
  </si>
  <si>
    <t xml:space="preserve">Expenditure  of </t>
  </si>
  <si>
    <t>Central</t>
  </si>
  <si>
    <t>expenditure</t>
  </si>
  <si>
    <t>investment</t>
  </si>
  <si>
    <t>เพื่อการลงทุน</t>
  </si>
  <si>
    <t>งบกลาง</t>
  </si>
  <si>
    <t>อำเภอเมืองสงขลา</t>
  </si>
  <si>
    <t>Mueang  Songkhla District</t>
  </si>
  <si>
    <t>Sathing Phra  District</t>
  </si>
  <si>
    <t>อำเภอจะนะ</t>
  </si>
  <si>
    <t>Chana District</t>
  </si>
  <si>
    <t>อำเภอนาทวี</t>
  </si>
  <si>
    <t>Na Thawi District</t>
  </si>
  <si>
    <t>อำเภอเทพา</t>
  </si>
  <si>
    <t>Thepha District</t>
  </si>
  <si>
    <t>อำเภอสะบ้าย้อย</t>
  </si>
  <si>
    <t>Saba Yoi District</t>
  </si>
  <si>
    <t>อำเภอระโนด</t>
  </si>
  <si>
    <t>Ranot District</t>
  </si>
  <si>
    <t>อำเภอกระแสสินธุ์</t>
  </si>
  <si>
    <t>Krasae Sin District</t>
  </si>
  <si>
    <t>อำเภอรัตภูมิ</t>
  </si>
  <si>
    <t>Rattaphum District</t>
  </si>
  <si>
    <t>อำเภอสะเดา</t>
  </si>
  <si>
    <t>Sadao District</t>
  </si>
  <si>
    <t>อำเภอหาดใหญ่</t>
  </si>
  <si>
    <t>Hat Yai District</t>
  </si>
  <si>
    <t>อำเภอนาหม่อม</t>
  </si>
  <si>
    <t>Na Mom District</t>
  </si>
  <si>
    <t>อำเภอควนเนียง</t>
  </si>
  <si>
    <t>Khuan Niang District</t>
  </si>
  <si>
    <t>อำเภอบางกล่ำ</t>
  </si>
  <si>
    <t>Bang Klam District</t>
  </si>
  <si>
    <t>อำเภอสิงหนคร</t>
  </si>
  <si>
    <t>Singhanakhon District</t>
  </si>
  <si>
    <t>อำเภอคลองหอยโข่ง</t>
  </si>
  <si>
    <t>Khlong Hoi Khong District</t>
  </si>
  <si>
    <t>อำเภอ/เทศบาล</t>
  </si>
  <si>
    <t>District/Municipality</t>
  </si>
  <si>
    <t>เทศบาลนครสงขลา</t>
  </si>
  <si>
    <t>อำเภอสทิงพระ</t>
  </si>
  <si>
    <t>เทศบาลตำบลสทิงพระ</t>
  </si>
  <si>
    <t>เทศบาลตำบลจะนะ</t>
  </si>
  <si>
    <t>เทศบาลตำบลนาทวี</t>
  </si>
  <si>
    <t>เทศบาลตำบลเทพา</t>
  </si>
  <si>
    <t>เทศบาลตำบลสะบ้าย้อย</t>
  </si>
  <si>
    <t>Saba Yoi Subdistrict Municipality</t>
  </si>
  <si>
    <t>เทศบาลตำบลบ่อตรุ</t>
  </si>
  <si>
    <t>Bo Tru Subdistrict Municipality</t>
  </si>
  <si>
    <t>เทศบาลตำบลระโนด</t>
  </si>
  <si>
    <t>Ranot Subdistrict Municipality</t>
  </si>
  <si>
    <t>เทศบาลตำบลกำแพงเพชร</t>
  </si>
  <si>
    <t>Kamphaeng Phet Subdistrict Municipality</t>
  </si>
  <si>
    <t>เทศบาลตำบลนาสีทอง</t>
  </si>
  <si>
    <t>Na Si Thong Subdistrict Municipality</t>
  </si>
  <si>
    <t>เทศบาลตำบลปริก</t>
  </si>
  <si>
    <t>เทศบาลเมืองปาดังเบซาร์</t>
  </si>
  <si>
    <t>เทศบาลเมืองสะเดา</t>
  </si>
  <si>
    <t>เทศบาลตำบลคลองแห</t>
  </si>
  <si>
    <t>เทศบาลตำบลพะตง</t>
  </si>
  <si>
    <t>เทศบาลนครหาดใหญ่</t>
  </si>
  <si>
    <t>เทศบาลเมืองบ้านพรุ</t>
  </si>
  <si>
    <t>เทศบาลตำบลควนเนียง</t>
  </si>
  <si>
    <t>เทศบาลตำบลสิงหนคร</t>
  </si>
  <si>
    <t xml:space="preserve">      ที่มา:    สำนักงานท้องถิ่นจังหวัดสงขลา</t>
  </si>
  <si>
    <t>เทศบาลเขารูปช้าง</t>
  </si>
  <si>
    <t>เทศบาลพะวง</t>
  </si>
  <si>
    <t>เทศบาลเกาะแต้ว</t>
  </si>
  <si>
    <t>เทศบาลตำบลกระแสสินธุ์</t>
  </si>
  <si>
    <t>เทศบาลตำบลสำนักขาม</t>
  </si>
  <si>
    <t>เทศบาลตำบลคลองแงะ</t>
  </si>
  <si>
    <t>เทศบาลตำบลน้ำน้อย</t>
  </si>
  <si>
    <t>เทศบาลตำบลบ้านพรุ</t>
  </si>
  <si>
    <t>เทศบาลตำบลคูเต่า</t>
  </si>
  <si>
    <t>เทศบาลเมืองลคอหงส์</t>
  </si>
  <si>
    <t>เทศบาลเมืองควนลัง</t>
  </si>
  <si>
    <t>เทศบาลตำบลท่าช้าง</t>
  </si>
  <si>
    <t>เทศบาลตำบลลำไพล</t>
  </si>
  <si>
    <t xml:space="preserve">                        </t>
  </si>
  <si>
    <t xml:space="preserve">Lam Phlai  Subdistrict Municipality </t>
  </si>
  <si>
    <t xml:space="preserve"> Source:    Songkhla Provincial Local Office</t>
  </si>
  <si>
    <t>ตาราง      16.2  รายรับ และรายจ่ายจริงของเทศบาล จำแนกตามประเภท เป็นรายอำเภอ และเทศบาล ปีงบประมาณ  2553</t>
  </si>
  <si>
    <t>TABLE  16.2   ACTUAL REVENUE AND EXPENDITURE OF MUNICIPALITY BY TYPE, DISTRICT AND MUNICIPALITY: FISCAL YEAR 2010</t>
  </si>
  <si>
    <t>ภาษีอากร</t>
  </si>
  <si>
    <t>Taxes and</t>
  </si>
  <si>
    <t>duties</t>
  </si>
  <si>
    <t xml:space="preserve"> Revenue</t>
  </si>
  <si>
    <t>ค่าธรรมเนียม</t>
  </si>
  <si>
    <t>ค่าปรับ</t>
  </si>
  <si>
    <t>Fees and fine</t>
  </si>
  <si>
    <t>ทรัพย์สิน</t>
  </si>
  <si>
    <t>Property</t>
  </si>
  <si>
    <t>สาธารณูปโภค</t>
  </si>
  <si>
    <t>Public</t>
  </si>
  <si>
    <t>utilities</t>
  </si>
  <si>
    <t>เบ็ดเตล็ด</t>
  </si>
  <si>
    <t>Miscellaneous</t>
  </si>
  <si>
    <t>-</t>
  </si>
  <si>
    <t>รวมยอด</t>
  </si>
  <si>
    <t>Prik Subdistrict Municipality</t>
  </si>
  <si>
    <t>Pa Dang Besa Town Subdistrict Municipality</t>
  </si>
  <si>
    <t>Sadao Town Subdistrict Municipality</t>
  </si>
  <si>
    <t>Samnak Kham Subdistrict Municipality</t>
  </si>
  <si>
    <t>Chlong ngea Subdistrict Municipality</t>
  </si>
  <si>
    <t>Klong Hea Subdistrict Municipality</t>
  </si>
  <si>
    <t>Khuan Lang Town Subdistrict Municipality</t>
  </si>
  <si>
    <t>Kho Hong Town Subdistrict Municipality</t>
  </si>
  <si>
    <t>Phatong Subdistrict Municipality</t>
  </si>
  <si>
    <t>Hat Yai City Subdistrict Municipality</t>
  </si>
  <si>
    <t>Ban  Phru Town Subdistrict Municipality</t>
  </si>
  <si>
    <t>Khuan Niang Subdistrict Municipality</t>
  </si>
  <si>
    <t>Tha Chang  Subdistrict Municipality</t>
  </si>
  <si>
    <t>Singhanakhon Subdistrict Municipality</t>
  </si>
  <si>
    <t>เทศบาลตำบลเชิงแส</t>
  </si>
  <si>
    <t>เทศบาลตำบลบ้านหาร</t>
  </si>
  <si>
    <t>เทศบาลตำบลโคกม่วง</t>
  </si>
  <si>
    <t>เทศบาลตำบลทุ่งลาน</t>
  </si>
  <si>
    <t>เทศบาลตำบลชะแล้</t>
  </si>
  <si>
    <t>TABLE  16.2   ACTUAL REVENUE AND EXPENDITURE OF MUNICIPALITY BY TYPE, DISTRICT AND MUNICIPALITY: FISCAL YEAR 2010 (Contd.)</t>
  </si>
  <si>
    <t>ตาราง      16.2  รายรับ และรายจ่ายจริงของเทศบาล จำแนกตามประเภท เป็นรายอำเภอ และเทศบาล ปีงบประมาณ  2553 (ต่อ)</t>
  </si>
  <si>
    <t>banharn Subdistrict Municipality</t>
  </si>
  <si>
    <t>Chalare Subdistrict Municipality</t>
  </si>
  <si>
    <t xml:space="preserve">Khoakmuang Subdistrict Municipality </t>
  </si>
  <si>
    <t>Thunglan Subdistrict Municipality</t>
  </si>
  <si>
    <t xml:space="preserve">                           </t>
  </si>
  <si>
    <t xml:space="preserve">Nam Noi  Subdistrict Municipality       </t>
  </si>
  <si>
    <t xml:space="preserve">                             </t>
  </si>
  <si>
    <t xml:space="preserve">Ban Phru   Subdistrict Municipality   </t>
  </si>
  <si>
    <t xml:space="preserve">                                         </t>
  </si>
  <si>
    <t xml:space="preserve"> Khu Tao Subdistrict Municipality  </t>
  </si>
  <si>
    <t>cherngsae Subdistrict Municipality</t>
  </si>
  <si>
    <t>Krasae Sin Subdistrict Municipality</t>
  </si>
  <si>
    <t>Songkhla City Municipality</t>
  </si>
  <si>
    <t xml:space="preserve">Khao Rup Chang  Subdistrict Municipality         </t>
  </si>
  <si>
    <t>Phawong  Subdistrict Municipality</t>
  </si>
  <si>
    <t xml:space="preserve">Ko Taeo  Subdistrict Municipality   </t>
  </si>
  <si>
    <t xml:space="preserve">      </t>
  </si>
  <si>
    <t>Sathing Phra Subdistrict Municipality</t>
  </si>
  <si>
    <t xml:space="preserve">    </t>
  </si>
  <si>
    <t xml:space="preserve"> Chana Subdistrict Municipality</t>
  </si>
  <si>
    <t xml:space="preserve"> Na Thawi Subdistrict Municipality</t>
  </si>
  <si>
    <t xml:space="preserve">     </t>
  </si>
  <si>
    <t>Thepha Subdistrict Municipality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</si>
</sst>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1"/>
      <name val="AngsanaUPC"/>
      <family val="1"/>
      <charset val="222"/>
    </font>
    <font>
      <sz val="14"/>
      <name val="Cordia New"/>
      <family val="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1">
    <xf numFmtId="0" fontId="0" fillId="0" borderId="0" xfId="0"/>
    <xf numFmtId="4" fontId="3" fillId="0" borderId="0" xfId="0" applyNumberFormat="1" applyFont="1" applyFill="1"/>
    <xf numFmtId="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3" fillId="0" borderId="0" xfId="0" applyFont="1" applyFill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/>
    <xf numFmtId="0" fontId="3" fillId="0" borderId="0" xfId="0" applyFont="1" applyBorder="1" applyAlignment="1">
      <alignment horizontal="center" vertical="center"/>
    </xf>
    <xf numFmtId="43" fontId="3" fillId="0" borderId="3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Fill="1" applyBorder="1" applyAlignment="1"/>
    <xf numFmtId="0" fontId="3" fillId="0" borderId="1" xfId="0" applyFont="1" applyBorder="1"/>
    <xf numFmtId="4" fontId="3" fillId="0" borderId="2" xfId="0" applyNumberFormat="1" applyFont="1" applyFill="1" applyBorder="1"/>
    <xf numFmtId="4" fontId="3" fillId="0" borderId="1" xfId="0" applyNumberFormat="1" applyFont="1" applyFill="1" applyBorder="1"/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7" xfId="0" applyFont="1" applyFill="1" applyBorder="1" applyAlignment="1"/>
    <xf numFmtId="0" fontId="6" fillId="0" borderId="0" xfId="0" applyFont="1" applyBorder="1"/>
    <xf numFmtId="0" fontId="6" fillId="0" borderId="0" xfId="0" applyFont="1"/>
    <xf numFmtId="43" fontId="3" fillId="0" borderId="10" xfId="1" applyFont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9" xfId="1" applyFont="1" applyFill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0" fontId="5" fillId="0" borderId="0" xfId="0" applyFont="1" applyAlignment="1"/>
    <xf numFmtId="43" fontId="3" fillId="0" borderId="7" xfId="0" applyNumberFormat="1" applyFont="1" applyBorder="1" applyAlignment="1"/>
    <xf numFmtId="43" fontId="3" fillId="0" borderId="0" xfId="1" applyFont="1" applyAlignment="1">
      <alignment horizontal="right"/>
    </xf>
    <xf numFmtId="43" fontId="3" fillId="0" borderId="0" xfId="1" applyFont="1" applyFill="1" applyAlignment="1">
      <alignment horizontal="right"/>
    </xf>
    <xf numFmtId="43" fontId="3" fillId="0" borderId="1" xfId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3" fillId="0" borderId="6" xfId="1" applyFont="1" applyFill="1" applyBorder="1" applyAlignment="1">
      <alignment horizontal="right"/>
    </xf>
    <xf numFmtId="43" fontId="3" fillId="0" borderId="1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3" fillId="0" borderId="7" xfId="0" applyNumberFormat="1" applyFont="1" applyBorder="1"/>
    <xf numFmtId="43" fontId="5" fillId="0" borderId="1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5" xfId="1" applyFont="1" applyFill="1" applyBorder="1" applyAlignment="1">
      <alignment horizontal="center"/>
    </xf>
    <xf numFmtId="43" fontId="3" fillId="0" borderId="9" xfId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3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0C0C0"/>
        </a:solidFill>
        <a:ln w="9525">
          <a:noFill/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R77"/>
  <sheetViews>
    <sheetView showGridLines="0" tabSelected="1" topLeftCell="C34" zoomScale="110" zoomScaleNormal="110" workbookViewId="0">
      <selection activeCell="T26" sqref="T26"/>
    </sheetView>
  </sheetViews>
  <sheetFormatPr defaultRowHeight="16.5"/>
  <cols>
    <col min="1" max="1" width="1.140625" style="3" hidden="1" customWidth="1"/>
    <col min="2" max="2" width="1.7109375" style="3" customWidth="1"/>
    <col min="3" max="3" width="3.5703125" style="3" customWidth="1"/>
    <col min="4" max="4" width="20.85546875" style="3" customWidth="1"/>
    <col min="5" max="5" width="11.85546875" style="41" bestFit="1" customWidth="1"/>
    <col min="6" max="7" width="10" style="41" bestFit="1" customWidth="1"/>
    <col min="8" max="8" width="10.28515625" style="41" bestFit="1" customWidth="1"/>
    <col min="9" max="9" width="10.7109375" style="41" bestFit="1" customWidth="1"/>
    <col min="10" max="10" width="11.7109375" style="42" bestFit="1" customWidth="1"/>
    <col min="11" max="11" width="11.85546875" style="42" bestFit="1" customWidth="1"/>
    <col min="12" max="12" width="11.140625" style="42" bestFit="1" customWidth="1"/>
    <col min="13" max="13" width="10.85546875" style="42" bestFit="1" customWidth="1"/>
    <col min="14" max="14" width="1.28515625" style="3" customWidth="1"/>
    <col min="15" max="15" width="3.5703125" style="3" customWidth="1"/>
    <col min="16" max="16" width="1.7109375" style="3" customWidth="1"/>
    <col min="17" max="17" width="11.85546875" style="3" customWidth="1"/>
    <col min="18" max="18" width="15.42578125" style="3" customWidth="1"/>
    <col min="19" max="16384" width="9.140625" style="4"/>
  </cols>
  <sheetData>
    <row r="1" spans="1:18" s="32" customFormat="1" ht="18">
      <c r="A1" s="55" t="s">
        <v>90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31"/>
      <c r="O1" s="31"/>
      <c r="P1" s="31"/>
      <c r="Q1" s="31"/>
      <c r="R1" s="31"/>
    </row>
    <row r="2" spans="1:18" s="32" customFormat="1" ht="18">
      <c r="A2" s="55" t="s">
        <v>91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31"/>
      <c r="P2" s="31"/>
      <c r="Q2" s="31"/>
      <c r="R2" s="31"/>
    </row>
    <row r="3" spans="1:18" ht="6.75" customHeight="1"/>
    <row r="4" spans="1:18" s="5" customFormat="1">
      <c r="A4" s="56" t="s">
        <v>46</v>
      </c>
      <c r="B4" s="56"/>
      <c r="C4" s="56"/>
      <c r="D4" s="56"/>
      <c r="E4" s="33"/>
      <c r="F4" s="34"/>
      <c r="G4" s="34" t="s">
        <v>4</v>
      </c>
      <c r="H4" s="34"/>
      <c r="I4" s="34"/>
      <c r="J4" s="35"/>
      <c r="K4" s="61" t="s">
        <v>5</v>
      </c>
      <c r="L4" s="61"/>
      <c r="M4" s="62"/>
      <c r="N4" s="63" t="s">
        <v>47</v>
      </c>
      <c r="O4" s="56"/>
      <c r="P4" s="56"/>
      <c r="Q4" s="56"/>
      <c r="R4" s="56"/>
    </row>
    <row r="5" spans="1:18" s="5" customFormat="1" ht="13.5" customHeight="1">
      <c r="A5" s="57"/>
      <c r="B5" s="57"/>
      <c r="C5" s="57"/>
      <c r="D5" s="57"/>
      <c r="E5" s="36"/>
      <c r="F5" s="20"/>
      <c r="G5" s="20" t="s">
        <v>95</v>
      </c>
      <c r="H5" s="20"/>
      <c r="I5" s="20"/>
      <c r="J5" s="21"/>
      <c r="K5" s="66" t="s">
        <v>6</v>
      </c>
      <c r="L5" s="66"/>
      <c r="M5" s="67"/>
      <c r="N5" s="64"/>
      <c r="O5" s="57"/>
      <c r="P5" s="57"/>
      <c r="Q5" s="57"/>
      <c r="R5" s="57"/>
    </row>
    <row r="6" spans="1:18" s="5" customFormat="1">
      <c r="A6" s="57"/>
      <c r="B6" s="57"/>
      <c r="C6" s="57"/>
      <c r="D6" s="58"/>
      <c r="E6" s="47"/>
      <c r="F6" s="47"/>
      <c r="G6" s="47"/>
      <c r="H6" s="47"/>
      <c r="I6" s="47"/>
      <c r="J6" s="37"/>
      <c r="K6" s="37"/>
      <c r="L6" s="37" t="s">
        <v>5</v>
      </c>
      <c r="M6" s="37" t="s">
        <v>5</v>
      </c>
      <c r="N6" s="64"/>
      <c r="O6" s="57"/>
      <c r="P6" s="57"/>
      <c r="Q6" s="57"/>
      <c r="R6" s="57"/>
    </row>
    <row r="7" spans="1:18" s="5" customFormat="1">
      <c r="A7" s="57"/>
      <c r="B7" s="57"/>
      <c r="C7" s="57"/>
      <c r="D7" s="58"/>
      <c r="E7" s="47" t="s">
        <v>92</v>
      </c>
      <c r="F7" s="47" t="s">
        <v>96</v>
      </c>
      <c r="G7" s="47" t="s">
        <v>99</v>
      </c>
      <c r="H7" s="47" t="s">
        <v>101</v>
      </c>
      <c r="I7" s="47" t="s">
        <v>104</v>
      </c>
      <c r="J7" s="37" t="s">
        <v>1</v>
      </c>
      <c r="K7" s="37" t="s">
        <v>7</v>
      </c>
      <c r="L7" s="37" t="s">
        <v>13</v>
      </c>
      <c r="M7" s="37" t="s">
        <v>14</v>
      </c>
      <c r="N7" s="64"/>
      <c r="O7" s="57"/>
      <c r="P7" s="57"/>
      <c r="Q7" s="57"/>
      <c r="R7" s="57"/>
    </row>
    <row r="8" spans="1:18" s="5" customFormat="1" ht="15" customHeight="1">
      <c r="A8" s="57"/>
      <c r="B8" s="57"/>
      <c r="C8" s="57"/>
      <c r="D8" s="58"/>
      <c r="E8" s="47" t="s">
        <v>93</v>
      </c>
      <c r="F8" s="47" t="s">
        <v>97</v>
      </c>
      <c r="G8" s="47" t="s">
        <v>100</v>
      </c>
      <c r="H8" s="47" t="s">
        <v>102</v>
      </c>
      <c r="I8" s="47" t="s">
        <v>105</v>
      </c>
      <c r="J8" s="37" t="s">
        <v>2</v>
      </c>
      <c r="K8" s="37" t="s">
        <v>8</v>
      </c>
      <c r="L8" s="37" t="s">
        <v>9</v>
      </c>
      <c r="M8" s="37" t="s">
        <v>10</v>
      </c>
      <c r="N8" s="64"/>
      <c r="O8" s="57"/>
      <c r="P8" s="57"/>
      <c r="Q8" s="57"/>
      <c r="R8" s="57"/>
    </row>
    <row r="9" spans="1:18" s="5" customFormat="1" ht="13.5" customHeight="1">
      <c r="A9" s="59"/>
      <c r="B9" s="59"/>
      <c r="C9" s="59"/>
      <c r="D9" s="60"/>
      <c r="E9" s="48" t="s">
        <v>94</v>
      </c>
      <c r="F9" s="48" t="s">
        <v>98</v>
      </c>
      <c r="G9" s="48"/>
      <c r="H9" s="48" t="s">
        <v>103</v>
      </c>
      <c r="I9" s="48"/>
      <c r="J9" s="38"/>
      <c r="K9" s="38" t="s">
        <v>6</v>
      </c>
      <c r="L9" s="38" t="s">
        <v>12</v>
      </c>
      <c r="M9" s="38" t="s">
        <v>11</v>
      </c>
      <c r="N9" s="65"/>
      <c r="O9" s="59"/>
      <c r="P9" s="59"/>
      <c r="Q9" s="59"/>
      <c r="R9" s="59"/>
    </row>
    <row r="10" spans="1:18" s="16" customFormat="1" ht="5.25" customHeight="1">
      <c r="A10" s="19"/>
      <c r="B10" s="19"/>
      <c r="C10" s="19"/>
      <c r="D10" s="49"/>
      <c r="E10" s="47"/>
      <c r="F10" s="47"/>
      <c r="G10" s="47"/>
      <c r="H10" s="47"/>
      <c r="I10" s="47"/>
      <c r="J10" s="37"/>
      <c r="K10" s="37"/>
      <c r="L10" s="37"/>
      <c r="M10" s="37"/>
      <c r="N10" s="50"/>
      <c r="O10" s="19"/>
      <c r="P10" s="19"/>
      <c r="Q10" s="19"/>
      <c r="R10" s="19"/>
    </row>
    <row r="11" spans="1:18" s="39" customFormat="1">
      <c r="A11" s="68" t="s">
        <v>107</v>
      </c>
      <c r="B11" s="68"/>
      <c r="C11" s="68"/>
      <c r="D11" s="69"/>
      <c r="E11" s="52">
        <f>SUM(E17,E19,E21,E23,E26,E28,E31,E34,E47,E53,E64,E66,E69,E72)</f>
        <v>3384434666.6259999</v>
      </c>
      <c r="F11" s="52">
        <f t="shared" ref="F11:M11" si="0">SUM(F17,F19,F21,F23,F26,F28,F31,F34,F47,F53,F64,F66,F69,F72)</f>
        <v>69382293.159999996</v>
      </c>
      <c r="G11" s="52">
        <f t="shared" si="0"/>
        <v>58862222.769999996</v>
      </c>
      <c r="H11" s="52">
        <f t="shared" si="0"/>
        <v>3642951.7</v>
      </c>
      <c r="I11" s="52">
        <f t="shared" si="0"/>
        <v>19320125.989999998</v>
      </c>
      <c r="J11" s="52">
        <f t="shared" si="0"/>
        <v>1462300394.74</v>
      </c>
      <c r="K11" s="52">
        <f t="shared" si="0"/>
        <v>1823624105.3500001</v>
      </c>
      <c r="L11" s="52">
        <f t="shared" si="0"/>
        <v>960041968.49000001</v>
      </c>
      <c r="M11" s="52">
        <f t="shared" si="0"/>
        <v>402290862.97999996</v>
      </c>
      <c r="N11" s="70" t="s">
        <v>0</v>
      </c>
      <c r="O11" s="68"/>
      <c r="P11" s="68"/>
      <c r="Q11" s="68"/>
      <c r="R11" s="68"/>
    </row>
    <row r="12" spans="1:18" s="6" customFormat="1">
      <c r="A12" s="7"/>
      <c r="B12" s="7" t="s">
        <v>15</v>
      </c>
      <c r="C12" s="7"/>
      <c r="D12" s="8"/>
      <c r="E12" s="43">
        <f>SUM(E13:E16)</f>
        <v>667584370.79999995</v>
      </c>
      <c r="F12" s="43">
        <f t="shared" ref="F12:M12" si="1">SUM(F13:F16)</f>
        <v>25819992.330000002</v>
      </c>
      <c r="G12" s="43">
        <f t="shared" si="1"/>
        <v>28209097.5</v>
      </c>
      <c r="H12" s="43">
        <f t="shared" si="1"/>
        <v>3051233.92</v>
      </c>
      <c r="I12" s="43">
        <f t="shared" si="1"/>
        <v>4511610.1499999994</v>
      </c>
      <c r="J12" s="43">
        <f t="shared" si="1"/>
        <v>414033221.79000002</v>
      </c>
      <c r="K12" s="43">
        <f t="shared" si="1"/>
        <v>314880855.63999999</v>
      </c>
      <c r="L12" s="43">
        <f t="shared" si="1"/>
        <v>372335433.19999999</v>
      </c>
      <c r="M12" s="43">
        <f t="shared" si="1"/>
        <v>74928758.129999995</v>
      </c>
      <c r="N12" s="18"/>
      <c r="O12" s="7" t="s">
        <v>16</v>
      </c>
      <c r="P12" s="7"/>
      <c r="Q12" s="7"/>
      <c r="R12" s="7"/>
    </row>
    <row r="13" spans="1:18" s="6" customFormat="1">
      <c r="A13" s="7"/>
      <c r="B13" s="7"/>
      <c r="C13" s="7" t="s">
        <v>48</v>
      </c>
      <c r="D13" s="8"/>
      <c r="E13" s="43">
        <v>408463570.75</v>
      </c>
      <c r="F13" s="43">
        <v>21155869.530000001</v>
      </c>
      <c r="G13" s="41">
        <v>27483022.02</v>
      </c>
      <c r="H13" s="43">
        <v>3051233.92</v>
      </c>
      <c r="I13" s="43">
        <v>3327867.55</v>
      </c>
      <c r="J13" s="43">
        <v>273277813.79000002</v>
      </c>
      <c r="K13" s="44">
        <v>189783651.58000001</v>
      </c>
      <c r="L13" s="44">
        <v>293160709.02999997</v>
      </c>
      <c r="M13" s="44">
        <v>48196998.829999998</v>
      </c>
      <c r="N13" s="18"/>
      <c r="P13" s="7" t="s">
        <v>141</v>
      </c>
      <c r="Q13" s="7"/>
      <c r="R13" s="7"/>
    </row>
    <row r="14" spans="1:18" s="6" customFormat="1">
      <c r="A14" s="7"/>
      <c r="B14" s="7"/>
      <c r="C14" s="7" t="s">
        <v>74</v>
      </c>
      <c r="D14" s="8"/>
      <c r="E14" s="43">
        <v>136891311.03999999</v>
      </c>
      <c r="F14" s="43">
        <v>3626052.5</v>
      </c>
      <c r="G14" s="43">
        <v>500961.74</v>
      </c>
      <c r="H14" s="43" t="s">
        <v>106</v>
      </c>
      <c r="I14" s="43">
        <v>976885</v>
      </c>
      <c r="J14" s="44">
        <v>59257667</v>
      </c>
      <c r="K14" s="44">
        <v>59742823.18</v>
      </c>
      <c r="L14" s="44">
        <v>33216177.289999999</v>
      </c>
      <c r="M14" s="44">
        <v>5960009.4699999997</v>
      </c>
      <c r="N14" s="18"/>
      <c r="O14" s="7"/>
      <c r="P14" s="7" t="s">
        <v>142</v>
      </c>
      <c r="Q14" s="7"/>
      <c r="R14" s="7"/>
    </row>
    <row r="15" spans="1:18" s="6" customFormat="1">
      <c r="A15" s="7"/>
      <c r="B15" s="7"/>
      <c r="C15" s="7" t="s">
        <v>75</v>
      </c>
      <c r="D15" s="8"/>
      <c r="E15" s="43">
        <v>83097443.060000002</v>
      </c>
      <c r="F15" s="43">
        <v>799931.5</v>
      </c>
      <c r="G15" s="43">
        <v>168273.94</v>
      </c>
      <c r="H15" s="43" t="s">
        <v>106</v>
      </c>
      <c r="I15" s="43">
        <v>128357.6</v>
      </c>
      <c r="J15" s="44">
        <v>55788505</v>
      </c>
      <c r="K15" s="44">
        <v>52096071.050000004</v>
      </c>
      <c r="L15" s="44">
        <v>22669072.959999997</v>
      </c>
      <c r="M15" s="44">
        <v>18175196.059999999</v>
      </c>
      <c r="N15" s="18"/>
      <c r="O15" s="7"/>
      <c r="P15" s="7" t="s">
        <v>143</v>
      </c>
      <c r="Q15" s="7"/>
      <c r="R15" s="7"/>
    </row>
    <row r="16" spans="1:18" s="6" customFormat="1">
      <c r="A16" s="7"/>
      <c r="B16" s="7"/>
      <c r="C16" s="7" t="s">
        <v>76</v>
      </c>
      <c r="D16" s="8"/>
      <c r="E16" s="43">
        <v>39132045.950000003</v>
      </c>
      <c r="F16" s="43">
        <v>238138.8</v>
      </c>
      <c r="G16" s="43">
        <v>56839.8</v>
      </c>
      <c r="H16" s="43" t="s">
        <v>106</v>
      </c>
      <c r="I16" s="43">
        <v>78500</v>
      </c>
      <c r="J16" s="44">
        <v>25709236</v>
      </c>
      <c r="K16" s="44">
        <v>13258309.83</v>
      </c>
      <c r="L16" s="44">
        <v>23289473.919999998</v>
      </c>
      <c r="M16" s="44">
        <v>2596553.77</v>
      </c>
      <c r="N16" s="18"/>
      <c r="O16" s="7"/>
      <c r="P16" s="7" t="s">
        <v>144</v>
      </c>
      <c r="Q16" s="7"/>
      <c r="R16" s="7"/>
    </row>
    <row r="17" spans="1:18" s="6" customFormat="1">
      <c r="A17" s="7"/>
      <c r="B17" s="7" t="s">
        <v>49</v>
      </c>
      <c r="C17" s="7"/>
      <c r="D17" s="8"/>
      <c r="E17" s="43">
        <v>33351194.120000001</v>
      </c>
      <c r="F17" s="43">
        <v>145338</v>
      </c>
      <c r="G17" s="43">
        <v>172755.69</v>
      </c>
      <c r="H17" s="43" t="s">
        <v>106</v>
      </c>
      <c r="I17" s="43">
        <v>74660</v>
      </c>
      <c r="J17" s="44">
        <v>12303081</v>
      </c>
      <c r="K17" s="44">
        <v>15560141.879999999</v>
      </c>
      <c r="L17" s="44">
        <v>4921983.4000000004</v>
      </c>
      <c r="M17" s="44">
        <v>3763839.86</v>
      </c>
      <c r="N17" s="18"/>
      <c r="O17" s="7" t="s">
        <v>17</v>
      </c>
      <c r="Q17" s="7"/>
      <c r="R17" s="7"/>
    </row>
    <row r="18" spans="1:18" s="6" customFormat="1">
      <c r="A18" s="7"/>
      <c r="B18" s="7"/>
      <c r="C18" s="7" t="s">
        <v>50</v>
      </c>
      <c r="D18" s="8"/>
      <c r="E18" s="43">
        <v>33351194.120000001</v>
      </c>
      <c r="F18" s="43">
        <v>145338</v>
      </c>
      <c r="G18" s="43">
        <v>172755.69</v>
      </c>
      <c r="H18" s="43" t="s">
        <v>106</v>
      </c>
      <c r="I18" s="43">
        <v>74660</v>
      </c>
      <c r="J18" s="44">
        <v>12303081</v>
      </c>
      <c r="K18" s="44">
        <v>15560141.879999999</v>
      </c>
      <c r="L18" s="44">
        <v>4921983.4000000004</v>
      </c>
      <c r="M18" s="44">
        <v>3763839.86</v>
      </c>
      <c r="N18" s="18"/>
      <c r="O18" s="7" t="s">
        <v>145</v>
      </c>
      <c r="P18" s="7" t="s">
        <v>146</v>
      </c>
      <c r="Q18" s="7"/>
      <c r="R18" s="7"/>
    </row>
    <row r="19" spans="1:18" s="6" customFormat="1">
      <c r="A19" s="7"/>
      <c r="B19" s="7" t="s">
        <v>18</v>
      </c>
      <c r="C19" s="7"/>
      <c r="D19" s="8"/>
      <c r="E19" s="43">
        <v>39980479.729999989</v>
      </c>
      <c r="F19" s="43">
        <v>304873.65000000002</v>
      </c>
      <c r="G19" s="43">
        <v>510417.59</v>
      </c>
      <c r="H19" s="43" t="s">
        <v>106</v>
      </c>
      <c r="I19" s="43">
        <v>32010</v>
      </c>
      <c r="J19" s="44">
        <v>23690394</v>
      </c>
      <c r="K19" s="44">
        <v>27408686.670000002</v>
      </c>
      <c r="L19" s="44">
        <v>16941847.609999999</v>
      </c>
      <c r="M19" s="44">
        <v>3241288.94</v>
      </c>
      <c r="N19" s="18"/>
      <c r="O19" s="7" t="s">
        <v>19</v>
      </c>
      <c r="P19" s="7"/>
      <c r="Q19" s="7"/>
      <c r="R19" s="7"/>
    </row>
    <row r="20" spans="1:18" s="6" customFormat="1">
      <c r="A20" s="7"/>
      <c r="B20" s="7"/>
      <c r="C20" s="7" t="s">
        <v>51</v>
      </c>
      <c r="D20" s="8"/>
      <c r="E20" s="43">
        <v>39980479.729999989</v>
      </c>
      <c r="F20" s="43">
        <v>304873.65000000002</v>
      </c>
      <c r="G20" s="43">
        <v>510417.59</v>
      </c>
      <c r="H20" s="43" t="s">
        <v>106</v>
      </c>
      <c r="I20" s="43">
        <v>32010</v>
      </c>
      <c r="J20" s="44">
        <v>23690394</v>
      </c>
      <c r="K20" s="44">
        <v>27408686.670000002</v>
      </c>
      <c r="L20" s="44">
        <v>16941847.609999999</v>
      </c>
      <c r="M20" s="44">
        <v>3241288.94</v>
      </c>
      <c r="N20" s="18"/>
      <c r="O20" s="7" t="s">
        <v>147</v>
      </c>
      <c r="P20" s="7" t="s">
        <v>148</v>
      </c>
      <c r="Q20" s="7"/>
      <c r="R20" s="7"/>
    </row>
    <row r="21" spans="1:18" s="6" customFormat="1">
      <c r="A21" s="7"/>
      <c r="B21" s="7" t="s">
        <v>20</v>
      </c>
      <c r="C21" s="7"/>
      <c r="D21" s="8"/>
      <c r="E21" s="43">
        <v>40034392.989999995</v>
      </c>
      <c r="F21" s="43">
        <v>1339421.2</v>
      </c>
      <c r="G21" s="43">
        <v>1502632.37</v>
      </c>
      <c r="H21" s="43" t="s">
        <v>106</v>
      </c>
      <c r="I21" s="43">
        <v>196628.91</v>
      </c>
      <c r="J21" s="44">
        <v>31459918.620000001</v>
      </c>
      <c r="K21" s="44">
        <v>39360013.690000005</v>
      </c>
      <c r="L21" s="44">
        <v>8049167.2200000007</v>
      </c>
      <c r="M21" s="44">
        <v>9637157.9399999995</v>
      </c>
      <c r="N21" s="18"/>
      <c r="O21" s="7" t="s">
        <v>21</v>
      </c>
      <c r="P21" s="7"/>
      <c r="Q21" s="7"/>
      <c r="R21" s="7"/>
    </row>
    <row r="22" spans="1:18" s="6" customFormat="1">
      <c r="A22" s="7"/>
      <c r="B22" s="7"/>
      <c r="C22" s="7" t="s">
        <v>52</v>
      </c>
      <c r="D22" s="8"/>
      <c r="E22" s="43">
        <v>40034392.989999995</v>
      </c>
      <c r="F22" s="43">
        <v>1339421.2</v>
      </c>
      <c r="G22" s="43">
        <v>1502632.37</v>
      </c>
      <c r="H22" s="43" t="s">
        <v>106</v>
      </c>
      <c r="I22" s="43">
        <v>196628.91</v>
      </c>
      <c r="J22" s="44">
        <v>31459918.620000001</v>
      </c>
      <c r="K22" s="44">
        <v>39360013.690000005</v>
      </c>
      <c r="L22" s="44">
        <v>8049167.2200000007</v>
      </c>
      <c r="M22" s="44">
        <v>9637157.9399999995</v>
      </c>
      <c r="N22" s="18"/>
      <c r="O22" s="7" t="s">
        <v>147</v>
      </c>
      <c r="P22" s="7" t="s">
        <v>149</v>
      </c>
      <c r="Q22" s="7"/>
      <c r="R22" s="7"/>
    </row>
    <row r="23" spans="1:18" s="6" customFormat="1">
      <c r="A23" s="7"/>
      <c r="B23" s="7" t="s">
        <v>22</v>
      </c>
      <c r="C23" s="7"/>
      <c r="D23" s="8"/>
      <c r="E23" s="43">
        <f>SUM(E24:E25)</f>
        <v>64201061.859999999</v>
      </c>
      <c r="F23" s="43">
        <f t="shared" ref="F23:M23" si="2">SUM(F24:F25)</f>
        <v>680455.29</v>
      </c>
      <c r="G23" s="43">
        <f t="shared" si="2"/>
        <v>653922.44000000006</v>
      </c>
      <c r="H23" s="43" t="s">
        <v>106</v>
      </c>
      <c r="I23" s="43">
        <f t="shared" si="2"/>
        <v>57782.47</v>
      </c>
      <c r="J23" s="43">
        <f t="shared" si="2"/>
        <v>66287780</v>
      </c>
      <c r="K23" s="43">
        <f t="shared" si="2"/>
        <v>40965223.109999999</v>
      </c>
      <c r="L23" s="43">
        <f t="shared" si="2"/>
        <v>35857279.57</v>
      </c>
      <c r="M23" s="43">
        <f t="shared" si="2"/>
        <v>6543308.6200000001</v>
      </c>
      <c r="N23" s="18"/>
      <c r="O23" s="7" t="s">
        <v>23</v>
      </c>
      <c r="P23" s="7"/>
      <c r="Q23" s="7"/>
      <c r="R23" s="7"/>
    </row>
    <row r="24" spans="1:18" s="6" customFormat="1">
      <c r="A24" s="7"/>
      <c r="B24" s="7"/>
      <c r="C24" s="7" t="s">
        <v>53</v>
      </c>
      <c r="D24" s="8"/>
      <c r="E24" s="43">
        <v>25381542.050000001</v>
      </c>
      <c r="F24" s="43">
        <v>194139.79</v>
      </c>
      <c r="G24" s="43">
        <v>550617.81000000006</v>
      </c>
      <c r="H24" s="43" t="s">
        <v>106</v>
      </c>
      <c r="I24" s="43">
        <v>57613.47</v>
      </c>
      <c r="J24" s="44">
        <v>17520858</v>
      </c>
      <c r="K24" s="44">
        <v>17551907.789999999</v>
      </c>
      <c r="L24" s="44">
        <v>10865913.57</v>
      </c>
      <c r="M24" s="44">
        <v>2209238</v>
      </c>
      <c r="N24" s="18"/>
      <c r="O24" s="7" t="s">
        <v>150</v>
      </c>
      <c r="P24" s="7" t="s">
        <v>151</v>
      </c>
      <c r="Q24" s="7"/>
      <c r="R24" s="7"/>
    </row>
    <row r="25" spans="1:18" s="11" customFormat="1">
      <c r="A25" s="9"/>
      <c r="B25" s="9"/>
      <c r="C25" s="9" t="s">
        <v>86</v>
      </c>
      <c r="D25" s="10"/>
      <c r="E25" s="43">
        <v>38819519.810000002</v>
      </c>
      <c r="F25" s="43">
        <v>486315.5</v>
      </c>
      <c r="G25" s="43">
        <v>103304.63</v>
      </c>
      <c r="H25" s="43" t="s">
        <v>106</v>
      </c>
      <c r="I25" s="43">
        <v>169</v>
      </c>
      <c r="J25" s="44">
        <v>48766922</v>
      </c>
      <c r="K25" s="44">
        <v>23413315.32</v>
      </c>
      <c r="L25" s="44">
        <v>24991366</v>
      </c>
      <c r="M25" s="44">
        <v>4334070.62</v>
      </c>
      <c r="N25" s="9"/>
      <c r="O25" s="9" t="s">
        <v>87</v>
      </c>
      <c r="P25" s="9" t="s">
        <v>88</v>
      </c>
      <c r="Q25" s="9"/>
      <c r="R25" s="9"/>
    </row>
    <row r="26" spans="1:18" s="6" customFormat="1">
      <c r="A26" s="7"/>
      <c r="B26" s="7" t="s">
        <v>24</v>
      </c>
      <c r="C26" s="7"/>
      <c r="D26" s="8"/>
      <c r="E26" s="43">
        <v>25382863.75</v>
      </c>
      <c r="F26" s="43">
        <v>979345.87</v>
      </c>
      <c r="G26" s="43">
        <v>1684989.78</v>
      </c>
      <c r="H26" s="43" t="s">
        <v>106</v>
      </c>
      <c r="I26" s="43">
        <v>11829.2</v>
      </c>
      <c r="J26" s="44">
        <v>9188575.5299999993</v>
      </c>
      <c r="K26" s="44">
        <v>16718871.380000003</v>
      </c>
      <c r="L26" s="44">
        <v>10633888.039999999</v>
      </c>
      <c r="M26" s="44">
        <v>2193134.17</v>
      </c>
      <c r="N26" s="18"/>
      <c r="O26" s="7" t="s">
        <v>25</v>
      </c>
      <c r="P26" s="7"/>
      <c r="Q26" s="7"/>
      <c r="R26" s="7"/>
    </row>
    <row r="27" spans="1:18" s="6" customFormat="1">
      <c r="A27" s="7"/>
      <c r="B27" s="7"/>
      <c r="C27" s="7" t="s">
        <v>54</v>
      </c>
      <c r="D27" s="8"/>
      <c r="E27" s="43">
        <v>25382863.75</v>
      </c>
      <c r="F27" s="43">
        <v>979345.87</v>
      </c>
      <c r="G27" s="43">
        <v>1684989.78</v>
      </c>
      <c r="H27" s="43" t="s">
        <v>106</v>
      </c>
      <c r="I27" s="43">
        <v>11829.2</v>
      </c>
      <c r="J27" s="44">
        <v>9188575.5299999993</v>
      </c>
      <c r="K27" s="44">
        <v>16718871.380000003</v>
      </c>
      <c r="L27" s="44">
        <v>10633888.039999999</v>
      </c>
      <c r="M27" s="44">
        <v>2193134.17</v>
      </c>
      <c r="N27" s="18"/>
      <c r="O27" s="7" t="s">
        <v>3</v>
      </c>
      <c r="P27" s="7" t="s">
        <v>55</v>
      </c>
      <c r="Q27" s="7"/>
      <c r="R27" s="7"/>
    </row>
    <row r="28" spans="1:18" s="6" customFormat="1">
      <c r="A28" s="7"/>
      <c r="B28" s="7" t="s">
        <v>26</v>
      </c>
      <c r="C28" s="7"/>
      <c r="D28" s="8"/>
      <c r="E28" s="43">
        <f>SUM(E29:E30)</f>
        <v>102265016.26000002</v>
      </c>
      <c r="F28" s="43">
        <f t="shared" ref="F28:M28" si="3">SUM(F29:F30)</f>
        <v>982908.27</v>
      </c>
      <c r="G28" s="43">
        <f t="shared" si="3"/>
        <v>1338594.9200000002</v>
      </c>
      <c r="H28" s="43" t="s">
        <v>106</v>
      </c>
      <c r="I28" s="43">
        <f t="shared" si="3"/>
        <v>1217465.1200000001</v>
      </c>
      <c r="J28" s="43">
        <f t="shared" si="3"/>
        <v>114000095.2</v>
      </c>
      <c r="K28" s="43">
        <f t="shared" si="3"/>
        <v>66479612.979999997</v>
      </c>
      <c r="L28" s="43">
        <f t="shared" si="3"/>
        <v>94770511.140000001</v>
      </c>
      <c r="M28" s="43">
        <f t="shared" si="3"/>
        <v>6516583.9700000007</v>
      </c>
      <c r="N28" s="18"/>
      <c r="O28" s="7" t="s">
        <v>27</v>
      </c>
      <c r="P28" s="7"/>
      <c r="Q28" s="7"/>
      <c r="R28" s="7"/>
    </row>
    <row r="29" spans="1:18" s="6" customFormat="1">
      <c r="A29" s="7"/>
      <c r="B29" s="7"/>
      <c r="C29" s="7" t="s">
        <v>56</v>
      </c>
      <c r="D29" s="8"/>
      <c r="E29" s="43">
        <v>66447345.430000015</v>
      </c>
      <c r="F29" s="43">
        <v>318177.68</v>
      </c>
      <c r="G29" s="43">
        <v>170714.06</v>
      </c>
      <c r="H29" s="43" t="s">
        <v>106</v>
      </c>
      <c r="I29" s="43">
        <v>194233.5</v>
      </c>
      <c r="J29" s="44">
        <v>38847649</v>
      </c>
      <c r="K29" s="44">
        <v>38340322.619999997</v>
      </c>
      <c r="L29" s="44">
        <v>29732266.5</v>
      </c>
      <c r="M29" s="44">
        <v>2971800.37</v>
      </c>
      <c r="N29" s="18"/>
      <c r="O29" s="7"/>
      <c r="P29" s="7" t="s">
        <v>57</v>
      </c>
      <c r="Q29" s="7"/>
      <c r="R29" s="7"/>
    </row>
    <row r="30" spans="1:18" s="6" customFormat="1">
      <c r="A30" s="7"/>
      <c r="B30" s="7"/>
      <c r="C30" s="7" t="s">
        <v>58</v>
      </c>
      <c r="D30" s="8"/>
      <c r="E30" s="43">
        <v>35817670.829999998</v>
      </c>
      <c r="F30" s="43">
        <v>664730.59</v>
      </c>
      <c r="G30" s="43">
        <v>1167880.8600000001</v>
      </c>
      <c r="H30" s="43" t="s">
        <v>106</v>
      </c>
      <c r="I30" s="43">
        <v>1023231.62</v>
      </c>
      <c r="J30" s="44">
        <v>75152446.200000003</v>
      </c>
      <c r="K30" s="44">
        <v>28139290.359999999</v>
      </c>
      <c r="L30" s="44">
        <v>65038244.640000001</v>
      </c>
      <c r="M30" s="44">
        <v>3544783.6</v>
      </c>
      <c r="N30" s="18"/>
      <c r="O30" s="7"/>
      <c r="P30" s="7" t="s">
        <v>59</v>
      </c>
      <c r="Q30" s="7"/>
      <c r="R30" s="7"/>
    </row>
    <row r="31" spans="1:18" s="6" customFormat="1">
      <c r="A31" s="7"/>
      <c r="B31" s="7" t="s">
        <v>28</v>
      </c>
      <c r="C31" s="7"/>
      <c r="D31" s="8"/>
      <c r="E31" s="43">
        <f>SUM(E32:E33)</f>
        <v>32768430.030000001</v>
      </c>
      <c r="F31" s="43">
        <f t="shared" ref="F31:M31" si="4">SUM(F32:F33)</f>
        <v>196247.25</v>
      </c>
      <c r="G31" s="43">
        <f t="shared" si="4"/>
        <v>184845.19</v>
      </c>
      <c r="H31" s="43">
        <f t="shared" si="4"/>
        <v>899561</v>
      </c>
      <c r="I31" s="43">
        <f t="shared" si="4"/>
        <v>61403</v>
      </c>
      <c r="J31" s="43">
        <f t="shared" si="4"/>
        <v>24803782</v>
      </c>
      <c r="K31" s="43">
        <f t="shared" si="4"/>
        <v>15977941.18</v>
      </c>
      <c r="L31" s="43">
        <f t="shared" si="4"/>
        <v>11382639</v>
      </c>
      <c r="M31" s="43">
        <f t="shared" si="4"/>
        <v>2377200.52</v>
      </c>
      <c r="N31" s="18"/>
      <c r="O31" s="7" t="s">
        <v>29</v>
      </c>
      <c r="P31" s="7"/>
      <c r="Q31" s="7"/>
      <c r="R31" s="7"/>
    </row>
    <row r="32" spans="1:18" s="6" customFormat="1">
      <c r="A32" s="7"/>
      <c r="B32" s="7"/>
      <c r="C32" s="7" t="s">
        <v>77</v>
      </c>
      <c r="D32" s="8"/>
      <c r="E32" s="43">
        <v>16516984.07</v>
      </c>
      <c r="F32" s="43">
        <v>115316.25</v>
      </c>
      <c r="G32" s="43">
        <v>164025.79999999999</v>
      </c>
      <c r="H32" s="43">
        <v>381056</v>
      </c>
      <c r="I32" s="43">
        <v>39909</v>
      </c>
      <c r="J32" s="44">
        <v>16818064</v>
      </c>
      <c r="K32" s="44">
        <v>8718357.9900000002</v>
      </c>
      <c r="L32" s="44">
        <v>10703371</v>
      </c>
      <c r="M32" s="44">
        <v>1561854.52</v>
      </c>
      <c r="N32" s="18"/>
      <c r="O32" s="7"/>
      <c r="P32" s="7" t="s">
        <v>140</v>
      </c>
      <c r="Q32" s="7"/>
      <c r="R32" s="7"/>
    </row>
    <row r="33" spans="1:18" s="6" customFormat="1">
      <c r="A33" s="7"/>
      <c r="B33" s="7"/>
      <c r="C33" s="7" t="s">
        <v>122</v>
      </c>
      <c r="D33" s="8"/>
      <c r="E33" s="43">
        <v>16251445.960000001</v>
      </c>
      <c r="F33" s="43">
        <v>80931</v>
      </c>
      <c r="G33" s="43">
        <v>20819.39</v>
      </c>
      <c r="H33" s="43">
        <v>518505</v>
      </c>
      <c r="I33" s="43">
        <v>21494</v>
      </c>
      <c r="J33" s="44">
        <v>7985718</v>
      </c>
      <c r="K33" s="44">
        <v>7259583.1900000004</v>
      </c>
      <c r="L33" s="44">
        <v>679268</v>
      </c>
      <c r="M33" s="44">
        <v>815346</v>
      </c>
      <c r="N33" s="18"/>
      <c r="O33" s="7"/>
      <c r="P33" s="7" t="s">
        <v>139</v>
      </c>
      <c r="Q33" s="7"/>
      <c r="R33" s="7"/>
    </row>
    <row r="34" spans="1:18" s="6" customFormat="1">
      <c r="A34" s="7"/>
      <c r="B34" s="7" t="s">
        <v>30</v>
      </c>
      <c r="C34" s="7"/>
      <c r="D34" s="8"/>
      <c r="E34" s="43">
        <f>SUM(E35:E36)</f>
        <v>60754804.669999994</v>
      </c>
      <c r="F34" s="43">
        <f>SUM(F35:F36)</f>
        <v>789641.75</v>
      </c>
      <c r="G34" s="43">
        <f>SUM(G35:G36)</f>
        <v>1833865.55</v>
      </c>
      <c r="H34" s="43" t="s">
        <v>106</v>
      </c>
      <c r="I34" s="43">
        <f t="shared" ref="I34:N34" si="5">SUM(I35:I36)</f>
        <v>1630206.98</v>
      </c>
      <c r="J34" s="43">
        <f t="shared" si="5"/>
        <v>29332040</v>
      </c>
      <c r="K34" s="43">
        <f t="shared" si="5"/>
        <v>39382274.649999999</v>
      </c>
      <c r="L34" s="43">
        <f t="shared" si="5"/>
        <v>16147556.609999999</v>
      </c>
      <c r="M34" s="43">
        <f t="shared" si="5"/>
        <v>7984603.3200000003</v>
      </c>
      <c r="N34" s="40">
        <f t="shared" si="5"/>
        <v>0</v>
      </c>
      <c r="O34" s="7" t="s">
        <v>31</v>
      </c>
      <c r="P34" s="7"/>
      <c r="Q34" s="7"/>
      <c r="R34" s="7"/>
    </row>
    <row r="35" spans="1:18" s="6" customFormat="1" ht="14.25" customHeight="1">
      <c r="A35" s="7"/>
      <c r="B35" s="7"/>
      <c r="C35" s="7" t="s">
        <v>60</v>
      </c>
      <c r="D35" s="8"/>
      <c r="E35" s="43">
        <v>35102380.049999997</v>
      </c>
      <c r="F35" s="43">
        <v>607989.25</v>
      </c>
      <c r="G35" s="43">
        <v>1744689.34</v>
      </c>
      <c r="H35" s="43" t="s">
        <v>106</v>
      </c>
      <c r="I35" s="43">
        <v>1455398.98</v>
      </c>
      <c r="J35" s="44">
        <v>15873631</v>
      </c>
      <c r="K35" s="44">
        <v>22362771.109999999</v>
      </c>
      <c r="L35" s="44">
        <v>10427170</v>
      </c>
      <c r="M35" s="44">
        <v>5736124.2300000004</v>
      </c>
      <c r="N35" s="18"/>
      <c r="O35" s="7"/>
      <c r="P35" s="7" t="s">
        <v>61</v>
      </c>
      <c r="Q35" s="7"/>
      <c r="R35" s="7"/>
    </row>
    <row r="36" spans="1:18" s="7" customFormat="1">
      <c r="C36" s="7" t="s">
        <v>62</v>
      </c>
      <c r="D36" s="8"/>
      <c r="E36" s="43">
        <v>25652424.619999997</v>
      </c>
      <c r="F36" s="43">
        <v>181652.5</v>
      </c>
      <c r="G36" s="43">
        <v>89176.21</v>
      </c>
      <c r="H36" s="43" t="s">
        <v>106</v>
      </c>
      <c r="I36" s="43">
        <v>174808</v>
      </c>
      <c r="J36" s="44">
        <v>13458409</v>
      </c>
      <c r="K36" s="44">
        <v>17019503.539999999</v>
      </c>
      <c r="L36" s="44">
        <v>5720386.6099999994</v>
      </c>
      <c r="M36" s="44">
        <v>2248479.09</v>
      </c>
      <c r="N36" s="18"/>
      <c r="P36" s="7" t="s">
        <v>63</v>
      </c>
    </row>
    <row r="37" spans="1:18" s="32" customFormat="1" ht="18">
      <c r="A37" s="55" t="s">
        <v>128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31"/>
      <c r="O37" s="31"/>
      <c r="P37" s="31"/>
      <c r="Q37" s="31"/>
      <c r="R37" s="31"/>
    </row>
    <row r="38" spans="1:18" s="32" customFormat="1" ht="14.25" customHeight="1">
      <c r="A38" s="55" t="s">
        <v>127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31"/>
      <c r="P38" s="31"/>
      <c r="Q38" s="31"/>
      <c r="R38" s="31"/>
    </row>
    <row r="39" spans="1:18" ht="6.75" customHeight="1">
      <c r="A39" s="17"/>
      <c r="B39" s="17"/>
      <c r="C39" s="15"/>
      <c r="D39" s="15"/>
      <c r="J39" s="41"/>
      <c r="K39" s="41"/>
      <c r="L39" s="41"/>
      <c r="M39" s="41"/>
      <c r="N39" s="17"/>
    </row>
    <row r="40" spans="1:18" s="5" customFormat="1" ht="15.6" customHeight="1">
      <c r="A40" s="56" t="s">
        <v>46</v>
      </c>
      <c r="B40" s="56"/>
      <c r="C40" s="56"/>
      <c r="D40" s="56"/>
      <c r="E40" s="33"/>
      <c r="F40" s="34"/>
      <c r="G40" s="34" t="s">
        <v>4</v>
      </c>
      <c r="H40" s="34"/>
      <c r="I40" s="34"/>
      <c r="J40" s="35"/>
      <c r="K40" s="61" t="s">
        <v>5</v>
      </c>
      <c r="L40" s="61"/>
      <c r="M40" s="62"/>
      <c r="N40" s="63" t="s">
        <v>47</v>
      </c>
      <c r="O40" s="56"/>
      <c r="P40" s="56"/>
      <c r="Q40" s="56"/>
      <c r="R40" s="56"/>
    </row>
    <row r="41" spans="1:18" s="5" customFormat="1" ht="11.25" customHeight="1">
      <c r="A41" s="57"/>
      <c r="B41" s="57"/>
      <c r="C41" s="57"/>
      <c r="D41" s="57"/>
      <c r="E41" s="36"/>
      <c r="F41" s="20"/>
      <c r="G41" s="20" t="s">
        <v>95</v>
      </c>
      <c r="H41" s="20"/>
      <c r="I41" s="20"/>
      <c r="J41" s="21"/>
      <c r="K41" s="66" t="s">
        <v>6</v>
      </c>
      <c r="L41" s="66"/>
      <c r="M41" s="67"/>
      <c r="N41" s="64"/>
      <c r="O41" s="57"/>
      <c r="P41" s="57"/>
      <c r="Q41" s="57"/>
      <c r="R41" s="57"/>
    </row>
    <row r="42" spans="1:18" s="5" customFormat="1" ht="15.6" customHeight="1">
      <c r="A42" s="57"/>
      <c r="B42" s="57"/>
      <c r="C42" s="57"/>
      <c r="D42" s="58"/>
      <c r="E42" s="47"/>
      <c r="F42" s="47"/>
      <c r="G42" s="47"/>
      <c r="H42" s="47"/>
      <c r="I42" s="47"/>
      <c r="J42" s="37"/>
      <c r="K42" s="37"/>
      <c r="L42" s="37" t="s">
        <v>5</v>
      </c>
      <c r="M42" s="37" t="s">
        <v>5</v>
      </c>
      <c r="N42" s="64"/>
      <c r="O42" s="57"/>
      <c r="P42" s="57"/>
      <c r="Q42" s="57"/>
      <c r="R42" s="57"/>
    </row>
    <row r="43" spans="1:18" s="5" customFormat="1" ht="15.75" customHeight="1">
      <c r="A43" s="57"/>
      <c r="B43" s="57"/>
      <c r="C43" s="57"/>
      <c r="D43" s="58"/>
      <c r="E43" s="47" t="s">
        <v>92</v>
      </c>
      <c r="F43" s="47" t="s">
        <v>96</v>
      </c>
      <c r="G43" s="47" t="s">
        <v>99</v>
      </c>
      <c r="H43" s="47" t="s">
        <v>101</v>
      </c>
      <c r="I43" s="47" t="s">
        <v>104</v>
      </c>
      <c r="J43" s="37" t="s">
        <v>1</v>
      </c>
      <c r="K43" s="37" t="s">
        <v>7</v>
      </c>
      <c r="L43" s="37" t="s">
        <v>13</v>
      </c>
      <c r="M43" s="37" t="s">
        <v>14</v>
      </c>
      <c r="N43" s="64"/>
      <c r="O43" s="57"/>
      <c r="P43" s="57"/>
      <c r="Q43" s="57"/>
      <c r="R43" s="57"/>
    </row>
    <row r="44" spans="1:18" s="5" customFormat="1" ht="14.25" customHeight="1">
      <c r="A44" s="57"/>
      <c r="B44" s="57"/>
      <c r="C44" s="57"/>
      <c r="D44" s="58"/>
      <c r="E44" s="47" t="s">
        <v>93</v>
      </c>
      <c r="F44" s="47" t="s">
        <v>97</v>
      </c>
      <c r="G44" s="47" t="s">
        <v>100</v>
      </c>
      <c r="H44" s="47" t="s">
        <v>102</v>
      </c>
      <c r="I44" s="47" t="s">
        <v>105</v>
      </c>
      <c r="J44" s="37" t="s">
        <v>2</v>
      </c>
      <c r="K44" s="37" t="s">
        <v>8</v>
      </c>
      <c r="L44" s="37" t="s">
        <v>9</v>
      </c>
      <c r="M44" s="37" t="s">
        <v>10</v>
      </c>
      <c r="N44" s="64"/>
      <c r="O44" s="57"/>
      <c r="P44" s="57"/>
      <c r="Q44" s="57"/>
      <c r="R44" s="57"/>
    </row>
    <row r="45" spans="1:18" s="5" customFormat="1" ht="11.25" customHeight="1">
      <c r="A45" s="59"/>
      <c r="B45" s="59"/>
      <c r="C45" s="59"/>
      <c r="D45" s="60"/>
      <c r="E45" s="48" t="s">
        <v>94</v>
      </c>
      <c r="F45" s="48" t="s">
        <v>98</v>
      </c>
      <c r="G45" s="48"/>
      <c r="H45" s="48" t="s">
        <v>103</v>
      </c>
      <c r="I45" s="48"/>
      <c r="J45" s="38"/>
      <c r="K45" s="38" t="s">
        <v>6</v>
      </c>
      <c r="L45" s="38" t="s">
        <v>12</v>
      </c>
      <c r="M45" s="38" t="s">
        <v>11</v>
      </c>
      <c r="N45" s="65"/>
      <c r="O45" s="59"/>
      <c r="P45" s="59"/>
      <c r="Q45" s="59"/>
      <c r="R45" s="59"/>
    </row>
    <row r="46" spans="1:18" s="16" customFormat="1" ht="3.75" customHeight="1">
      <c r="A46" s="19"/>
      <c r="B46" s="19"/>
      <c r="C46" s="19"/>
      <c r="D46" s="49"/>
      <c r="E46" s="47"/>
      <c r="F46" s="47"/>
      <c r="G46" s="47"/>
      <c r="H46" s="47"/>
      <c r="I46" s="47"/>
      <c r="J46" s="37"/>
      <c r="K46" s="37"/>
      <c r="L46" s="37"/>
      <c r="M46" s="37"/>
      <c r="N46" s="50"/>
      <c r="O46" s="19"/>
      <c r="P46" s="19"/>
      <c r="Q46" s="19"/>
      <c r="R46" s="19"/>
    </row>
    <row r="47" spans="1:18" s="6" customFormat="1" ht="13.5" customHeight="1">
      <c r="A47" s="7"/>
      <c r="B47" s="7" t="s">
        <v>32</v>
      </c>
      <c r="C47" s="8"/>
      <c r="D47" s="22"/>
      <c r="E47" s="43">
        <f>SUM(E48:E52)</f>
        <v>403622762.25999999</v>
      </c>
      <c r="F47" s="43">
        <f t="shared" ref="F47:N47" si="6">SUM(F48:F52)</f>
        <v>11618140.49</v>
      </c>
      <c r="G47" s="43">
        <f t="shared" si="6"/>
        <v>10853441.23</v>
      </c>
      <c r="H47" s="43">
        <f t="shared" si="6"/>
        <v>103650.7</v>
      </c>
      <c r="I47" s="43">
        <f t="shared" si="6"/>
        <v>3410442.83</v>
      </c>
      <c r="J47" s="43">
        <f t="shared" si="6"/>
        <v>214740566.44</v>
      </c>
      <c r="K47" s="43">
        <f t="shared" si="6"/>
        <v>174610082.01000002</v>
      </c>
      <c r="L47" s="43">
        <f t="shared" si="6"/>
        <v>187558280.98000002</v>
      </c>
      <c r="M47" s="43">
        <f t="shared" si="6"/>
        <v>35656937.870000005</v>
      </c>
      <c r="N47" s="51">
        <f t="shared" si="6"/>
        <v>0</v>
      </c>
      <c r="O47" s="7" t="s">
        <v>33</v>
      </c>
      <c r="P47" s="7"/>
      <c r="Q47" s="7"/>
      <c r="R47" s="7"/>
    </row>
    <row r="48" spans="1:18" s="6" customFormat="1" ht="15.6" customHeight="1">
      <c r="A48" s="7"/>
      <c r="B48" s="7"/>
      <c r="C48" s="8" t="s">
        <v>64</v>
      </c>
      <c r="D48" s="22"/>
      <c r="E48" s="43">
        <v>37364572.049999997</v>
      </c>
      <c r="F48" s="43">
        <v>148160.75</v>
      </c>
      <c r="G48" s="43">
        <v>77848.960000000006</v>
      </c>
      <c r="H48" s="43" t="s">
        <v>106</v>
      </c>
      <c r="I48" s="43">
        <v>290653.99</v>
      </c>
      <c r="J48" s="44">
        <v>19129225.34</v>
      </c>
      <c r="K48" s="44">
        <v>21750182.75</v>
      </c>
      <c r="L48" s="44">
        <v>10515987.33</v>
      </c>
      <c r="M48" s="44">
        <v>5073337.21</v>
      </c>
      <c r="N48" s="18"/>
      <c r="O48" s="7"/>
      <c r="P48" s="7" t="s">
        <v>108</v>
      </c>
      <c r="Q48" s="7"/>
      <c r="R48" s="7"/>
    </row>
    <row r="49" spans="1:18" s="6" customFormat="1" ht="15.6" customHeight="1">
      <c r="A49" s="7"/>
      <c r="B49" s="7"/>
      <c r="C49" s="8" t="s">
        <v>65</v>
      </c>
      <c r="D49" s="22"/>
      <c r="E49" s="43">
        <v>102604112.09</v>
      </c>
      <c r="F49" s="43">
        <v>2073335.85</v>
      </c>
      <c r="G49" s="43">
        <v>7228587.9199999999</v>
      </c>
      <c r="H49" s="43" t="s">
        <v>106</v>
      </c>
      <c r="I49" s="43">
        <v>273240</v>
      </c>
      <c r="J49" s="44">
        <v>32398680.990000002</v>
      </c>
      <c r="K49" s="44">
        <v>8284934.6599999992</v>
      </c>
      <c r="L49" s="44">
        <v>57531156.550000004</v>
      </c>
      <c r="M49" s="44">
        <v>17855722.039999999</v>
      </c>
      <c r="N49" s="18"/>
      <c r="O49" s="7"/>
      <c r="P49" s="7" t="s">
        <v>109</v>
      </c>
      <c r="Q49" s="7"/>
      <c r="R49" s="7"/>
    </row>
    <row r="50" spans="1:18" s="6" customFormat="1" ht="15.6" customHeight="1">
      <c r="A50" s="7"/>
      <c r="B50" s="7"/>
      <c r="C50" s="8" t="s">
        <v>66</v>
      </c>
      <c r="D50" s="22"/>
      <c r="E50" s="43">
        <v>165990180.83999997</v>
      </c>
      <c r="F50" s="43">
        <v>6364392.29</v>
      </c>
      <c r="G50" s="43">
        <v>3282454.45</v>
      </c>
      <c r="H50" s="43">
        <v>103650.7</v>
      </c>
      <c r="I50" s="43">
        <v>2451935</v>
      </c>
      <c r="J50" s="44">
        <v>106039627.70999999</v>
      </c>
      <c r="K50" s="44">
        <v>89437669.350000009</v>
      </c>
      <c r="L50" s="44">
        <v>83583597.769999996</v>
      </c>
      <c r="M50" s="44">
        <v>6811922.5600000005</v>
      </c>
      <c r="N50" s="18"/>
      <c r="O50" s="7"/>
      <c r="P50" s="7" t="s">
        <v>110</v>
      </c>
      <c r="Q50" s="7"/>
      <c r="R50" s="7"/>
    </row>
    <row r="51" spans="1:18" s="11" customFormat="1" ht="15.6" customHeight="1">
      <c r="A51" s="9"/>
      <c r="B51" s="9"/>
      <c r="C51" s="10" t="s">
        <v>78</v>
      </c>
      <c r="D51" s="23"/>
      <c r="E51" s="43">
        <v>50394922.109999999</v>
      </c>
      <c r="F51" s="43">
        <v>1979429.95</v>
      </c>
      <c r="G51" s="43">
        <v>144656.76999999999</v>
      </c>
      <c r="H51" s="43" t="s">
        <v>106</v>
      </c>
      <c r="I51" s="43">
        <v>335761.84</v>
      </c>
      <c r="J51" s="44">
        <v>31804859</v>
      </c>
      <c r="K51" s="44">
        <v>30710597.539999999</v>
      </c>
      <c r="L51" s="44">
        <v>24756647.02</v>
      </c>
      <c r="M51" s="44">
        <v>1370320.48</v>
      </c>
      <c r="N51" s="18"/>
      <c r="O51" s="9"/>
      <c r="P51" s="9" t="s">
        <v>111</v>
      </c>
      <c r="Q51" s="9"/>
      <c r="R51" s="7"/>
    </row>
    <row r="52" spans="1:18" s="11" customFormat="1" ht="15.6" customHeight="1">
      <c r="A52" s="9"/>
      <c r="B52" s="9"/>
      <c r="C52" s="10" t="s">
        <v>79</v>
      </c>
      <c r="D52" s="23"/>
      <c r="E52" s="43">
        <v>47268975.169999994</v>
      </c>
      <c r="F52" s="43">
        <v>1052821.6499999999</v>
      </c>
      <c r="G52" s="43">
        <v>119893.13</v>
      </c>
      <c r="H52" s="43" t="s">
        <v>106</v>
      </c>
      <c r="I52" s="43">
        <v>58852</v>
      </c>
      <c r="J52" s="44">
        <v>25368173.399999999</v>
      </c>
      <c r="K52" s="44">
        <v>24426697.710000001</v>
      </c>
      <c r="L52" s="44">
        <v>11170892.310000001</v>
      </c>
      <c r="M52" s="44">
        <v>4545635.58</v>
      </c>
      <c r="N52" s="18"/>
      <c r="O52" s="9"/>
      <c r="P52" s="9" t="s">
        <v>112</v>
      </c>
      <c r="Q52" s="9"/>
      <c r="R52" s="7"/>
    </row>
    <row r="53" spans="1:18" s="11" customFormat="1" ht="15.6" customHeight="1">
      <c r="A53" s="9"/>
      <c r="B53" s="9" t="s">
        <v>34</v>
      </c>
      <c r="C53" s="10"/>
      <c r="D53" s="23"/>
      <c r="E53" s="43">
        <f>SUM(E54:E62)</f>
        <v>2194768521.1159997</v>
      </c>
      <c r="F53" s="43">
        <f t="shared" ref="F53:M53" si="7">SUM(F54:F62)</f>
        <v>48667761.640000001</v>
      </c>
      <c r="G53" s="43">
        <f t="shared" si="7"/>
        <v>38748960.119999997</v>
      </c>
      <c r="H53" s="43">
        <f t="shared" si="7"/>
        <v>1297750</v>
      </c>
      <c r="I53" s="43">
        <f t="shared" si="7"/>
        <v>9422609.4900000002</v>
      </c>
      <c r="J53" s="43">
        <f t="shared" si="7"/>
        <v>745958554.95000005</v>
      </c>
      <c r="K53" s="43">
        <f t="shared" si="7"/>
        <v>1217881559.9300001</v>
      </c>
      <c r="L53" s="43">
        <f t="shared" si="7"/>
        <v>456104652.31</v>
      </c>
      <c r="M53" s="43">
        <f t="shared" si="7"/>
        <v>295350397.22999996</v>
      </c>
      <c r="N53" s="18"/>
      <c r="O53" s="9" t="s">
        <v>35</v>
      </c>
      <c r="P53" s="9"/>
      <c r="Q53" s="9"/>
      <c r="R53" s="7"/>
    </row>
    <row r="54" spans="1:18" s="6" customFormat="1" ht="12.75" customHeight="1">
      <c r="A54" s="7"/>
      <c r="B54" s="7"/>
      <c r="C54" s="8" t="s">
        <v>67</v>
      </c>
      <c r="D54" s="22"/>
      <c r="E54" s="43">
        <v>139433290.59600002</v>
      </c>
      <c r="F54" s="43">
        <v>787660.5</v>
      </c>
      <c r="G54" s="43">
        <v>1257930.6000000001</v>
      </c>
      <c r="H54" s="43" t="s">
        <v>106</v>
      </c>
      <c r="I54" s="43">
        <v>934394.39</v>
      </c>
      <c r="J54" s="44">
        <v>56161993.120000005</v>
      </c>
      <c r="K54" s="44">
        <v>73370133.420000002</v>
      </c>
      <c r="L54" s="44">
        <v>54969987.310000002</v>
      </c>
      <c r="M54" s="44">
        <v>5418404.6400000006</v>
      </c>
      <c r="N54" s="18"/>
      <c r="O54" s="7"/>
      <c r="P54" s="7" t="s">
        <v>113</v>
      </c>
      <c r="Q54" s="7"/>
      <c r="R54" s="7"/>
    </row>
    <row r="55" spans="1:18" s="6" customFormat="1" ht="14.25" customHeight="1">
      <c r="A55" s="7"/>
      <c r="B55" s="7"/>
      <c r="C55" s="8" t="s">
        <v>84</v>
      </c>
      <c r="D55" s="22"/>
      <c r="E55" s="43">
        <v>181585434.72</v>
      </c>
      <c r="F55" s="43">
        <v>973660.2</v>
      </c>
      <c r="G55" s="43">
        <v>2504264.65</v>
      </c>
      <c r="H55" s="43" t="s">
        <v>106</v>
      </c>
      <c r="I55" s="43">
        <v>577237.85</v>
      </c>
      <c r="J55" s="44">
        <v>61186707</v>
      </c>
      <c r="K55" s="44">
        <v>59811959.340000004</v>
      </c>
      <c r="L55" s="44">
        <v>74979347.810000002</v>
      </c>
      <c r="M55" s="44">
        <v>27721760.050000001</v>
      </c>
      <c r="N55" s="18"/>
      <c r="O55" s="7"/>
      <c r="P55" s="7" t="s">
        <v>114</v>
      </c>
      <c r="Q55" s="7"/>
      <c r="R55" s="7"/>
    </row>
    <row r="56" spans="1:18" s="6" customFormat="1" ht="15.6" customHeight="1">
      <c r="A56" s="7"/>
      <c r="B56" s="7"/>
      <c r="C56" s="8" t="s">
        <v>83</v>
      </c>
      <c r="D56" s="22"/>
      <c r="E56" s="43">
        <v>224480296.51999998</v>
      </c>
      <c r="F56" s="43">
        <v>3252752.46</v>
      </c>
      <c r="G56" s="43">
        <v>1218312.68</v>
      </c>
      <c r="H56" s="43" t="s">
        <v>106</v>
      </c>
      <c r="I56" s="43">
        <v>1085000.1299999999</v>
      </c>
      <c r="J56" s="44">
        <v>59577386</v>
      </c>
      <c r="K56" s="44">
        <v>101093382.7</v>
      </c>
      <c r="L56" s="44">
        <v>62962649.450000003</v>
      </c>
      <c r="M56" s="44">
        <v>16799769.899999999</v>
      </c>
      <c r="N56" s="18"/>
      <c r="O56" s="7"/>
      <c r="P56" s="7" t="s">
        <v>115</v>
      </c>
      <c r="Q56" s="7"/>
      <c r="R56" s="7"/>
    </row>
    <row r="57" spans="1:18" s="6" customFormat="1" ht="15.6" customHeight="1">
      <c r="A57" s="7"/>
      <c r="B57" s="7"/>
      <c r="C57" s="8" t="s">
        <v>68</v>
      </c>
      <c r="D57" s="22"/>
      <c r="E57" s="43">
        <v>56164202.369999997</v>
      </c>
      <c r="F57" s="43">
        <v>1180953.6499999999</v>
      </c>
      <c r="G57" s="43">
        <v>159899.94</v>
      </c>
      <c r="H57" s="43" t="s">
        <v>106</v>
      </c>
      <c r="I57" s="43">
        <v>338931.36</v>
      </c>
      <c r="J57" s="44">
        <v>27220613</v>
      </c>
      <c r="K57" s="44">
        <v>37676904.730000004</v>
      </c>
      <c r="L57" s="44">
        <v>10072119.789999999</v>
      </c>
      <c r="M57" s="44">
        <v>8078782.4700000007</v>
      </c>
      <c r="N57" s="18"/>
      <c r="O57" s="7"/>
      <c r="P57" s="7" t="s">
        <v>116</v>
      </c>
      <c r="Q57" s="7"/>
      <c r="R57" s="7"/>
    </row>
    <row r="58" spans="1:18" s="6" customFormat="1" ht="15.6" customHeight="1">
      <c r="A58" s="7"/>
      <c r="B58" s="7"/>
      <c r="C58" s="8" t="s">
        <v>69</v>
      </c>
      <c r="D58" s="22"/>
      <c r="E58" s="43">
        <v>1329818358.8099999</v>
      </c>
      <c r="F58" s="43">
        <v>35509667.159999996</v>
      </c>
      <c r="G58" s="43">
        <v>32980709.920000002</v>
      </c>
      <c r="H58" s="43" t="s">
        <v>106</v>
      </c>
      <c r="I58" s="43">
        <v>5621622.75</v>
      </c>
      <c r="J58" s="44">
        <v>407148312.83000004</v>
      </c>
      <c r="K58" s="44">
        <v>794502559.32000005</v>
      </c>
      <c r="L58" s="44">
        <v>167157470.84999999</v>
      </c>
      <c r="M58" s="44">
        <v>218539703.54999998</v>
      </c>
      <c r="N58" s="18"/>
      <c r="O58" s="7"/>
      <c r="P58" s="7" t="s">
        <v>117</v>
      </c>
      <c r="Q58" s="7"/>
      <c r="R58" s="7"/>
    </row>
    <row r="59" spans="1:18" s="6" customFormat="1" ht="15.6" customHeight="1">
      <c r="A59" s="7"/>
      <c r="B59" s="7"/>
      <c r="C59" s="8" t="s">
        <v>70</v>
      </c>
      <c r="D59" s="22"/>
      <c r="E59" s="43">
        <v>154945570.13</v>
      </c>
      <c r="F59" s="43">
        <v>5781984.2000000002</v>
      </c>
      <c r="G59" s="43">
        <v>263320.37</v>
      </c>
      <c r="H59" s="43" t="s">
        <v>106</v>
      </c>
      <c r="I59" s="43">
        <v>176339</v>
      </c>
      <c r="J59" s="44">
        <v>48288037</v>
      </c>
      <c r="K59" s="44">
        <v>83799136.780000001</v>
      </c>
      <c r="L59" s="44">
        <v>25399173.5</v>
      </c>
      <c r="M59" s="44">
        <v>11363129.84</v>
      </c>
      <c r="N59" s="18"/>
      <c r="O59" s="7"/>
      <c r="P59" s="7" t="s">
        <v>118</v>
      </c>
      <c r="Q59" s="7"/>
      <c r="R59" s="7"/>
    </row>
    <row r="60" spans="1:18" s="6" customFormat="1" ht="15.6" customHeight="1">
      <c r="A60" s="7"/>
      <c r="B60" s="7"/>
      <c r="C60" s="8" t="s">
        <v>80</v>
      </c>
      <c r="D60" s="22"/>
      <c r="E60" s="43">
        <v>49548492.229999997</v>
      </c>
      <c r="F60" s="43">
        <v>697833.03</v>
      </c>
      <c r="G60" s="43">
        <v>80758.53</v>
      </c>
      <c r="H60" s="43" t="s">
        <v>106</v>
      </c>
      <c r="I60" s="43">
        <v>410604.01</v>
      </c>
      <c r="J60" s="44">
        <v>37346291</v>
      </c>
      <c r="K60" s="44">
        <v>30892682.800000004</v>
      </c>
      <c r="L60" s="44">
        <v>29454424</v>
      </c>
      <c r="M60" s="44">
        <v>3491511.98</v>
      </c>
      <c r="N60" s="18"/>
      <c r="O60" s="7" t="s">
        <v>133</v>
      </c>
      <c r="P60" s="7" t="s">
        <v>134</v>
      </c>
      <c r="Q60" s="7"/>
      <c r="R60" s="7"/>
    </row>
    <row r="61" spans="1:18" s="6" customFormat="1" ht="15.6" customHeight="1">
      <c r="A61" s="7"/>
      <c r="B61" s="7"/>
      <c r="C61" s="8" t="s">
        <v>81</v>
      </c>
      <c r="D61" s="22"/>
      <c r="E61" s="43">
        <v>25843404.490000002</v>
      </c>
      <c r="F61" s="43">
        <v>333789</v>
      </c>
      <c r="G61" s="43">
        <v>0</v>
      </c>
      <c r="H61" s="43">
        <v>94785</v>
      </c>
      <c r="I61" s="43">
        <v>132000</v>
      </c>
      <c r="J61" s="44">
        <v>17651807</v>
      </c>
      <c r="K61" s="44">
        <v>16033086.939999999</v>
      </c>
      <c r="L61" s="44">
        <v>9497323.5300000012</v>
      </c>
      <c r="M61" s="44">
        <v>1472938.4</v>
      </c>
      <c r="N61" s="18"/>
      <c r="O61" s="7" t="s">
        <v>135</v>
      </c>
      <c r="P61" s="7" t="s">
        <v>136</v>
      </c>
      <c r="Q61" s="7"/>
      <c r="R61" s="9"/>
    </row>
    <row r="62" spans="1:18" s="6" customFormat="1" ht="15.6" customHeight="1">
      <c r="A62" s="7"/>
      <c r="B62" s="7"/>
      <c r="C62" s="8" t="s">
        <v>82</v>
      </c>
      <c r="D62" s="22"/>
      <c r="E62" s="43">
        <v>32949471.25</v>
      </c>
      <c r="F62" s="43">
        <v>149461.44</v>
      </c>
      <c r="G62" s="43">
        <v>283763.43</v>
      </c>
      <c r="H62" s="43">
        <v>1202965</v>
      </c>
      <c r="I62" s="43">
        <v>146480</v>
      </c>
      <c r="J62" s="44">
        <v>31377408</v>
      </c>
      <c r="K62" s="44">
        <v>20701713.899999999</v>
      </c>
      <c r="L62" s="44">
        <v>21612156.07</v>
      </c>
      <c r="M62" s="44">
        <v>2464396.4</v>
      </c>
      <c r="N62" s="30"/>
      <c r="O62" s="7" t="s">
        <v>137</v>
      </c>
      <c r="P62" s="7" t="s">
        <v>138</v>
      </c>
      <c r="Q62" s="7"/>
      <c r="R62" s="7"/>
    </row>
    <row r="63" spans="1:18" s="6" customFormat="1" ht="15.6" customHeight="1">
      <c r="A63" s="7"/>
      <c r="B63" s="7" t="s">
        <v>36</v>
      </c>
      <c r="C63" s="8"/>
      <c r="D63" s="22"/>
      <c r="E63" s="43" t="s">
        <v>106</v>
      </c>
      <c r="F63" s="43" t="s">
        <v>106</v>
      </c>
      <c r="G63" s="43" t="s">
        <v>106</v>
      </c>
      <c r="H63" s="43" t="s">
        <v>106</v>
      </c>
      <c r="I63" s="43" t="s">
        <v>106</v>
      </c>
      <c r="J63" s="43" t="s">
        <v>106</v>
      </c>
      <c r="K63" s="43" t="s">
        <v>106</v>
      </c>
      <c r="L63" s="43" t="s">
        <v>106</v>
      </c>
      <c r="M63" s="43" t="s">
        <v>106</v>
      </c>
      <c r="N63" s="18"/>
      <c r="O63" s="7" t="s">
        <v>37</v>
      </c>
      <c r="P63" s="7"/>
      <c r="Q63" s="7"/>
      <c r="R63" s="7"/>
    </row>
    <row r="64" spans="1:18" ht="15.6" customHeight="1">
      <c r="B64" s="3" t="s">
        <v>38</v>
      </c>
      <c r="C64" s="12"/>
      <c r="D64" s="24"/>
      <c r="E64" s="43">
        <v>34487558.890000001</v>
      </c>
      <c r="F64" s="43">
        <v>300315.09999999998</v>
      </c>
      <c r="G64" s="43">
        <v>304976.92</v>
      </c>
      <c r="H64" s="43" t="s">
        <v>106</v>
      </c>
      <c r="I64" s="43">
        <v>300474.96000000002</v>
      </c>
      <c r="J64" s="44">
        <v>15239369</v>
      </c>
      <c r="K64" s="44">
        <v>21371418.460000001</v>
      </c>
      <c r="L64" s="44">
        <v>7790550.0199999996</v>
      </c>
      <c r="M64" s="44">
        <v>2325347.4900000002</v>
      </c>
      <c r="N64" s="18"/>
      <c r="O64" s="3" t="s">
        <v>39</v>
      </c>
      <c r="R64" s="7"/>
    </row>
    <row r="65" spans="1:18" ht="15.6" customHeight="1">
      <c r="C65" s="12" t="s">
        <v>71</v>
      </c>
      <c r="D65" s="24"/>
      <c r="E65" s="43">
        <v>34487558.890000001</v>
      </c>
      <c r="F65" s="43">
        <v>300315.09999999998</v>
      </c>
      <c r="G65" s="43">
        <v>304976.92</v>
      </c>
      <c r="H65" s="43" t="s">
        <v>106</v>
      </c>
      <c r="I65" s="43">
        <v>300474.96000000002</v>
      </c>
      <c r="J65" s="44">
        <v>15239369</v>
      </c>
      <c r="K65" s="44">
        <v>21371418.460000001</v>
      </c>
      <c r="L65" s="44">
        <v>7790550.0199999996</v>
      </c>
      <c r="M65" s="44">
        <v>2325347.4900000002</v>
      </c>
      <c r="N65" s="18"/>
      <c r="P65" s="3" t="s">
        <v>119</v>
      </c>
      <c r="R65" s="7"/>
    </row>
    <row r="66" spans="1:18" ht="15.6" customHeight="1">
      <c r="B66" s="3" t="s">
        <v>40</v>
      </c>
      <c r="C66" s="12"/>
      <c r="D66" s="24"/>
      <c r="E66" s="43">
        <f>SUM(E67:E68)</f>
        <v>95497439.310000002</v>
      </c>
      <c r="F66" s="43">
        <f t="shared" ref="F66:N66" si="8">SUM(F67:F68)</f>
        <v>974394.9</v>
      </c>
      <c r="G66" s="43">
        <f t="shared" si="8"/>
        <v>429359.98</v>
      </c>
      <c r="H66" s="43" t="s">
        <v>106</v>
      </c>
      <c r="I66" s="43">
        <f t="shared" si="8"/>
        <v>752384.56</v>
      </c>
      <c r="J66" s="43">
        <f t="shared" si="8"/>
        <v>49838040</v>
      </c>
      <c r="K66" s="43">
        <f>SUM(K67:K68)</f>
        <v>29666626.629999995</v>
      </c>
      <c r="L66" s="43">
        <f>SUM(L67:L68)</f>
        <v>5776347.29</v>
      </c>
      <c r="M66" s="43">
        <f>SUM(M67:M68)</f>
        <v>5213502.4700000007</v>
      </c>
      <c r="N66" s="40">
        <f t="shared" si="8"/>
        <v>0</v>
      </c>
      <c r="O66" s="3" t="s">
        <v>41</v>
      </c>
      <c r="R66" s="7"/>
    </row>
    <row r="67" spans="1:18" ht="15.6" customHeight="1">
      <c r="C67" s="12" t="s">
        <v>85</v>
      </c>
      <c r="D67" s="24"/>
      <c r="E67" s="43">
        <v>77584709.939999998</v>
      </c>
      <c r="F67" s="43">
        <v>934959.9</v>
      </c>
      <c r="G67" s="43">
        <v>411547.45</v>
      </c>
      <c r="H67" s="43" t="s">
        <v>106</v>
      </c>
      <c r="I67" s="43">
        <v>690384.56</v>
      </c>
      <c r="J67" s="44">
        <v>43268840</v>
      </c>
      <c r="K67" s="44">
        <v>21804826.969999995</v>
      </c>
      <c r="L67" s="44">
        <v>2163368.29</v>
      </c>
      <c r="M67" s="44">
        <v>4041406.47</v>
      </c>
      <c r="N67" s="18"/>
      <c r="P67" s="3" t="s">
        <v>120</v>
      </c>
      <c r="R67" s="7"/>
    </row>
    <row r="68" spans="1:18" ht="15" customHeight="1">
      <c r="C68" s="12" t="s">
        <v>123</v>
      </c>
      <c r="D68" s="24"/>
      <c r="E68" s="43">
        <v>17912729.369999997</v>
      </c>
      <c r="F68" s="43">
        <v>39435</v>
      </c>
      <c r="G68" s="43">
        <v>17812.53</v>
      </c>
      <c r="H68" s="43" t="s">
        <v>106</v>
      </c>
      <c r="I68" s="43">
        <v>62000</v>
      </c>
      <c r="J68" s="44">
        <v>6569200</v>
      </c>
      <c r="K68" s="44">
        <v>7861799.6600000001</v>
      </c>
      <c r="L68" s="44">
        <v>3612979</v>
      </c>
      <c r="M68" s="44">
        <v>1172096</v>
      </c>
      <c r="N68" s="18"/>
      <c r="P68" s="3" t="s">
        <v>129</v>
      </c>
      <c r="R68" s="7"/>
    </row>
    <row r="69" spans="1:18" ht="12.75" customHeight="1">
      <c r="B69" s="3" t="s">
        <v>42</v>
      </c>
      <c r="C69" s="12"/>
      <c r="D69" s="24"/>
      <c r="E69" s="43">
        <f t="shared" ref="E69:M69" si="9">SUM(E70:E71)</f>
        <v>205039562.28</v>
      </c>
      <c r="F69" s="43">
        <f t="shared" si="9"/>
        <v>1996663.75</v>
      </c>
      <c r="G69" s="43">
        <f t="shared" si="9"/>
        <v>376436.47000000003</v>
      </c>
      <c r="H69" s="43">
        <f t="shared" si="9"/>
        <v>170310</v>
      </c>
      <c r="I69" s="43">
        <f t="shared" si="9"/>
        <v>1728873.47</v>
      </c>
      <c r="J69" s="43">
        <f t="shared" si="9"/>
        <v>81989702</v>
      </c>
      <c r="K69" s="43">
        <f t="shared" si="9"/>
        <v>93092563.210000008</v>
      </c>
      <c r="L69" s="43">
        <f t="shared" si="9"/>
        <v>71360266</v>
      </c>
      <c r="M69" s="43">
        <f t="shared" si="9"/>
        <v>13666023.890000001</v>
      </c>
      <c r="N69" s="18"/>
      <c r="O69" s="3" t="s">
        <v>43</v>
      </c>
      <c r="R69" s="7"/>
    </row>
    <row r="70" spans="1:18" ht="15.6" customHeight="1">
      <c r="C70" s="12" t="s">
        <v>72</v>
      </c>
      <c r="D70" s="24"/>
      <c r="E70" s="43">
        <v>189446655.75999999</v>
      </c>
      <c r="F70" s="43">
        <v>1926953.25</v>
      </c>
      <c r="G70" s="43">
        <v>346981.01</v>
      </c>
      <c r="H70" s="43" t="s">
        <v>106</v>
      </c>
      <c r="I70" s="43">
        <v>1652623.47</v>
      </c>
      <c r="J70" s="44">
        <v>73960913</v>
      </c>
      <c r="K70" s="44">
        <v>82258182.540000007</v>
      </c>
      <c r="L70" s="44">
        <v>68828776</v>
      </c>
      <c r="M70" s="44">
        <v>13175307.890000001</v>
      </c>
      <c r="N70" s="18"/>
      <c r="P70" s="3" t="s">
        <v>121</v>
      </c>
      <c r="R70" s="2"/>
    </row>
    <row r="71" spans="1:18" ht="13.5" customHeight="1">
      <c r="C71" s="12" t="s">
        <v>126</v>
      </c>
      <c r="D71" s="24"/>
      <c r="E71" s="43">
        <v>15592906.52</v>
      </c>
      <c r="F71" s="43">
        <v>69710.5</v>
      </c>
      <c r="G71" s="43">
        <v>29455.46</v>
      </c>
      <c r="H71" s="43">
        <v>170310</v>
      </c>
      <c r="I71" s="43">
        <v>76250</v>
      </c>
      <c r="J71" s="44">
        <v>8028789</v>
      </c>
      <c r="K71" s="44">
        <v>10834380.670000002</v>
      </c>
      <c r="L71" s="44">
        <v>2531490</v>
      </c>
      <c r="M71" s="44">
        <v>490716</v>
      </c>
      <c r="N71" s="18"/>
      <c r="P71" s="3" t="s">
        <v>130</v>
      </c>
      <c r="R71" s="2"/>
    </row>
    <row r="72" spans="1:18" s="1" customFormat="1" ht="15.6" customHeight="1">
      <c r="A72" s="2"/>
      <c r="B72" s="2" t="s">
        <v>44</v>
      </c>
      <c r="C72" s="25"/>
      <c r="D72" s="26"/>
      <c r="E72" s="43">
        <f>SUM(E73:E74)</f>
        <v>52280579.359999999</v>
      </c>
      <c r="F72" s="43">
        <f t="shared" ref="F72:N72" si="10">SUM(F73:F74)</f>
        <v>406786</v>
      </c>
      <c r="G72" s="43">
        <f t="shared" si="10"/>
        <v>267024.52</v>
      </c>
      <c r="H72" s="43">
        <f t="shared" si="10"/>
        <v>1171680</v>
      </c>
      <c r="I72" s="43">
        <f t="shared" si="10"/>
        <v>423355</v>
      </c>
      <c r="J72" s="43">
        <f t="shared" si="10"/>
        <v>43468496</v>
      </c>
      <c r="K72" s="43">
        <f>SUM(K73:K74)</f>
        <v>25149089.57</v>
      </c>
      <c r="L72" s="43">
        <f>SUM(L73:L74)</f>
        <v>32746999.300000001</v>
      </c>
      <c r="M72" s="43">
        <f>SUM(M73:M74)</f>
        <v>7821536.6900000004</v>
      </c>
      <c r="N72" s="40">
        <f t="shared" si="10"/>
        <v>0</v>
      </c>
      <c r="O72" s="3" t="s">
        <v>45</v>
      </c>
      <c r="P72" s="3"/>
      <c r="Q72" s="3"/>
      <c r="R72" s="2"/>
    </row>
    <row r="73" spans="1:18" ht="15.6" customHeight="1">
      <c r="C73" s="12" t="s">
        <v>124</v>
      </c>
      <c r="D73" s="24"/>
      <c r="E73" s="43">
        <v>25960582.489999998</v>
      </c>
      <c r="F73" s="43">
        <v>119933</v>
      </c>
      <c r="G73" s="43">
        <v>103395.15</v>
      </c>
      <c r="H73" s="43">
        <v>787665</v>
      </c>
      <c r="I73" s="43">
        <v>204625</v>
      </c>
      <c r="J73" s="44">
        <v>21647565</v>
      </c>
      <c r="K73" s="44">
        <v>12050106.060000001</v>
      </c>
      <c r="L73" s="44">
        <v>19301799.300000001</v>
      </c>
      <c r="M73" s="44">
        <v>1806334</v>
      </c>
      <c r="N73" s="27"/>
      <c r="P73" s="3" t="s">
        <v>131</v>
      </c>
    </row>
    <row r="74" spans="1:18" ht="15.6" customHeight="1">
      <c r="B74" s="13"/>
      <c r="C74" s="14" t="s">
        <v>125</v>
      </c>
      <c r="D74" s="28"/>
      <c r="E74" s="45">
        <v>26319996.870000001</v>
      </c>
      <c r="F74" s="45">
        <v>286853</v>
      </c>
      <c r="G74" s="45">
        <v>163629.37</v>
      </c>
      <c r="H74" s="45">
        <v>384015</v>
      </c>
      <c r="I74" s="45">
        <v>218730</v>
      </c>
      <c r="J74" s="46">
        <v>21820931</v>
      </c>
      <c r="K74" s="46">
        <v>13098983.510000002</v>
      </c>
      <c r="L74" s="46">
        <v>13445200</v>
      </c>
      <c r="M74" s="46">
        <v>6015202.6900000004</v>
      </c>
      <c r="N74" s="29"/>
      <c r="O74" s="13"/>
      <c r="P74" s="13" t="s">
        <v>132</v>
      </c>
      <c r="Q74" s="13"/>
      <c r="R74" s="13"/>
    </row>
    <row r="75" spans="1:18" ht="3.75" customHeight="1">
      <c r="E75" s="53"/>
      <c r="F75" s="53"/>
      <c r="G75" s="53"/>
      <c r="H75" s="53"/>
      <c r="I75" s="53"/>
      <c r="J75" s="54"/>
      <c r="K75" s="54"/>
      <c r="L75" s="54"/>
      <c r="M75" s="54"/>
    </row>
    <row r="76" spans="1:18">
      <c r="B76" s="3" t="s">
        <v>73</v>
      </c>
    </row>
    <row r="77" spans="1:18" ht="15" customHeight="1">
      <c r="B77" s="3" t="s">
        <v>89</v>
      </c>
    </row>
  </sheetData>
  <mergeCells count="14">
    <mergeCell ref="A11:D11"/>
    <mergeCell ref="N11:R11"/>
    <mergeCell ref="A1:M1"/>
    <mergeCell ref="A2:N2"/>
    <mergeCell ref="A4:D9"/>
    <mergeCell ref="N4:R9"/>
    <mergeCell ref="K4:M4"/>
    <mergeCell ref="K5:M5"/>
    <mergeCell ref="A37:M37"/>
    <mergeCell ref="A38:N38"/>
    <mergeCell ref="A40:D45"/>
    <mergeCell ref="K40:M40"/>
    <mergeCell ref="N40:R45"/>
    <mergeCell ref="K41:M41"/>
  </mergeCells>
  <phoneticPr fontId="2" type="noConversion"/>
  <pageMargins left="0.78740157480314965" right="0.78740157480314965" top="0.98425196850393704" bottom="0.98425196850393704" header="0.31496062992125984" footer="0.23622047244094491"/>
  <pageSetup paperSize="9" scale="8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2011-11-01T07:59:41Z</cp:lastPrinted>
  <dcterms:created xsi:type="dcterms:W3CDTF">1997-06-13T10:07:54Z</dcterms:created>
  <dcterms:modified xsi:type="dcterms:W3CDTF">2011-11-01T07:59:51Z</dcterms:modified>
</cp:coreProperties>
</file>