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16.2" sheetId="1" r:id="rId1"/>
  </sheets>
  <definedNames>
    <definedName name="_xlnm.Print_Area" localSheetId="0">'T-16.2'!$A$1:$O$103</definedName>
  </definedNames>
  <calcPr calcId="145621"/>
</workbook>
</file>

<file path=xl/calcChain.xml><?xml version="1.0" encoding="utf-8"?>
<calcChain xmlns="http://schemas.openxmlformats.org/spreadsheetml/2006/main">
  <c r="M92" i="1" l="1"/>
  <c r="L92" i="1"/>
  <c r="K92" i="1"/>
  <c r="J92" i="1"/>
  <c r="I92" i="1"/>
  <c r="G92" i="1"/>
  <c r="F92" i="1"/>
  <c r="E92" i="1"/>
  <c r="M75" i="1"/>
  <c r="L75" i="1"/>
  <c r="K75" i="1"/>
  <c r="J75" i="1"/>
  <c r="I75" i="1"/>
  <c r="G75" i="1"/>
  <c r="F75" i="1"/>
  <c r="E75" i="1"/>
  <c r="M71" i="1"/>
  <c r="L71" i="1"/>
  <c r="K71" i="1"/>
  <c r="J71" i="1"/>
  <c r="I71" i="1"/>
  <c r="G71" i="1"/>
  <c r="F71" i="1"/>
  <c r="E71" i="1"/>
  <c r="M68" i="1"/>
  <c r="L68" i="1"/>
  <c r="K68" i="1"/>
  <c r="J68" i="1"/>
  <c r="I68" i="1"/>
  <c r="H68" i="1"/>
  <c r="G68" i="1"/>
  <c r="F68" i="1"/>
  <c r="E68" i="1"/>
  <c r="M65" i="1"/>
  <c r="L65" i="1"/>
  <c r="K65" i="1"/>
  <c r="J65" i="1"/>
  <c r="I65" i="1"/>
  <c r="G65" i="1"/>
  <c r="F65" i="1"/>
  <c r="E65" i="1"/>
  <c r="M50" i="1"/>
  <c r="L50" i="1"/>
  <c r="K50" i="1"/>
  <c r="J50" i="1"/>
  <c r="I50" i="1"/>
  <c r="G50" i="1"/>
  <c r="F50" i="1"/>
  <c r="E50" i="1"/>
  <c r="M45" i="1"/>
  <c r="L45" i="1"/>
  <c r="K45" i="1"/>
  <c r="J45" i="1"/>
  <c r="I45" i="1"/>
  <c r="G45" i="1"/>
  <c r="F45" i="1"/>
  <c r="E45" i="1"/>
  <c r="M38" i="1"/>
  <c r="L38" i="1"/>
  <c r="K38" i="1"/>
  <c r="J38" i="1"/>
  <c r="I38" i="1"/>
  <c r="G38" i="1"/>
  <c r="F38" i="1"/>
  <c r="E38" i="1"/>
  <c r="M24" i="1"/>
  <c r="L24" i="1"/>
  <c r="K24" i="1"/>
  <c r="J24" i="1"/>
  <c r="I24" i="1"/>
  <c r="G24" i="1"/>
  <c r="F24" i="1"/>
  <c r="E24" i="1"/>
  <c r="M22" i="1"/>
  <c r="L22" i="1"/>
  <c r="K22" i="1"/>
  <c r="J22" i="1"/>
  <c r="I22" i="1"/>
  <c r="G22" i="1"/>
  <c r="F22" i="1"/>
  <c r="E22" i="1"/>
  <c r="M12" i="1"/>
  <c r="L12" i="1"/>
  <c r="K12" i="1"/>
  <c r="J12" i="1"/>
  <c r="I12" i="1"/>
  <c r="H12" i="1"/>
  <c r="G12" i="1"/>
  <c r="F12" i="1"/>
  <c r="E12" i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<sst xmlns="http://schemas.openxmlformats.org/spreadsheetml/2006/main" count="314" uniqueCount="146">
  <si>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</si>
  <si>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 2553</t>
  </si>
  <si>
    <t xml:space="preserve">TABLE </t>
  </si>
  <si>
    <t>ACTUAL REVENUE AND EXPENDITURE OF MUNICIPALITY BY TYPE, DISTRICT AND MUNICIPALITY: FISCAL YEAR 2010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</si>
  <si>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</si>
  <si>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</si>
  <si>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</si>
  <si>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</si>
  <si>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</si>
  <si>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</si>
  <si>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ภาษีอากร</t>
  </si>
  <si>
    <t>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</si>
  <si>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</si>
  <si>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</si>
  <si>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</si>
  <si>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</si>
  <si>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</si>
  <si>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</si>
  <si>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</si>
  <si>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Taxes and</t>
  </si>
  <si>
    <t>ค่าปรับ</t>
  </si>
  <si>
    <t>Property</t>
  </si>
  <si>
    <t>Public</t>
  </si>
  <si>
    <t>Miscellaneous</t>
  </si>
  <si>
    <t>Subsidies</t>
  </si>
  <si>
    <t>Permanent</t>
  </si>
  <si>
    <t xml:space="preserve">Expenditure  of </t>
  </si>
  <si>
    <t>Central</t>
  </si>
  <si>
    <t>duties</t>
  </si>
  <si>
    <t>Fees and fine</t>
  </si>
  <si>
    <t>utilities</t>
  </si>
  <si>
    <t>investment</t>
  </si>
  <si>
    <t>expenditure</t>
  </si>
  <si>
    <t>รวมยอด</t>
  </si>
  <si>
    <t>Total</t>
  </si>
  <si>
    <t>เมืองสกลนคร</t>
  </si>
  <si>
    <t xml:space="preserve">Muang Sakon Nakhon                            </t>
  </si>
  <si>
    <t xml:space="preserve">Muang Sakon Nakhon  </t>
  </si>
  <si>
    <t>ตำบลท่าแร่</t>
  </si>
  <si>
    <t xml:space="preserve">                     -</t>
  </si>
  <si>
    <t xml:space="preserve">Tha Rae                             </t>
  </si>
  <si>
    <t>ตำบลดงมะไฟ</t>
  </si>
  <si>
    <t xml:space="preserve">Dong Mafai                          </t>
  </si>
  <si>
    <t>ตำบลธาตุนาเวง</t>
  </si>
  <si>
    <t xml:space="preserve">That Nawang                        </t>
  </si>
  <si>
    <t>ตำบลฮางโฮง</t>
  </si>
  <si>
    <t xml:space="preserve">Hang Hong                           </t>
  </si>
  <si>
    <t>ตำบลหนองลาด</t>
  </si>
  <si>
    <t xml:space="preserve">Nong Lat                            </t>
  </si>
  <si>
    <t>ตำบลเหล่าปอแดง</t>
  </si>
  <si>
    <t xml:space="preserve">                         -</t>
  </si>
  <si>
    <t xml:space="preserve">Lao Po Daeng                        </t>
  </si>
  <si>
    <t>ตำบลงิ้วด่อน</t>
  </si>
  <si>
    <t xml:space="preserve">Ngiu Don                            </t>
  </si>
  <si>
    <t>ตำบลเชียงเครือ</t>
  </si>
  <si>
    <t xml:space="preserve">Chiang Khrua                        </t>
  </si>
  <si>
    <t>กุสุมาลย์</t>
  </si>
  <si>
    <t xml:space="preserve">Kusuman                             </t>
  </si>
  <si>
    <t>ตำบลกุสุมาลย์</t>
  </si>
  <si>
    <t>กุดบาก</t>
  </si>
  <si>
    <t xml:space="preserve">Kut Bak                              </t>
  </si>
  <si>
    <t>ตำบลกุดบาก</t>
  </si>
  <si>
    <t xml:space="preserve">Kut Bak                             </t>
  </si>
  <si>
    <t>ตำบลกุดไห</t>
  </si>
  <si>
    <t xml:space="preserve">Kut Hai                             </t>
  </si>
  <si>
    <t>ตำบลกุดแฮด</t>
  </si>
  <si>
    <t xml:space="preserve">Kut Had                             </t>
  </si>
  <si>
    <t>รายรับ และรายจ่ายจริงของเทศบาล จำแนกตามประเภท เป็นรายอำเภอ และเทศบาล ปีงบประมาณ  2553  (ต่อ)</t>
  </si>
  <si>
    <t>ACTUAL REVENUE AND EXPENDITURE OF MUNICIPALITY BY TYPE, DISTRICT AND MUNICIPALITY: FISCAL YEAR 2010  ( Contd.)</t>
  </si>
  <si>
    <t>พรรณานิคม</t>
  </si>
  <si>
    <t xml:space="preserve">Phanna Nikhom                       </t>
  </si>
  <si>
    <t>ตำบลพรรณา</t>
  </si>
  <si>
    <t xml:space="preserve">Phanna                              </t>
  </si>
  <si>
    <t>ตำบลพอกน้อย</t>
  </si>
  <si>
    <t xml:space="preserve">Phok Noi                            </t>
  </si>
  <si>
    <t>ตำบลนาใน</t>
  </si>
  <si>
    <t xml:space="preserve">Na Nai                              </t>
  </si>
  <si>
    <t>ตำบลบัวสว่าง</t>
  </si>
  <si>
    <t xml:space="preserve">Bua Sawang                              </t>
  </si>
  <si>
    <t>พังโคน</t>
  </si>
  <si>
    <t xml:space="preserve">Phang Khon                          </t>
  </si>
  <si>
    <t>ตำบลพังโคน</t>
  </si>
  <si>
    <t>วาริชภูมิ</t>
  </si>
  <si>
    <t xml:space="preserve">Waritchaphum                        </t>
  </si>
  <si>
    <t>ตำบลวาริชภูมิ</t>
  </si>
  <si>
    <t xml:space="preserve">Waritchaphum </t>
  </si>
  <si>
    <t xml:space="preserve">    Waritchaphum                        </t>
  </si>
  <si>
    <t>ตำบลคำบ่อ</t>
  </si>
  <si>
    <t>Kham Bo</t>
  </si>
  <si>
    <t>ตำบลปลาโหล</t>
  </si>
  <si>
    <t xml:space="preserve">Pla Lo                              </t>
  </si>
  <si>
    <t>วานรนิวาส</t>
  </si>
  <si>
    <t xml:space="preserve">Wanon Niwat                         </t>
  </si>
  <si>
    <t xml:space="preserve">    Kho Khieo                           </t>
  </si>
  <si>
    <t>ตำบลวานรนิวาส</t>
  </si>
  <si>
    <t>ตำบลนาซอ</t>
  </si>
  <si>
    <t xml:space="preserve">Na So                               </t>
  </si>
  <si>
    <t>ตำบลหนองแวง</t>
  </si>
  <si>
    <t xml:space="preserve">Nong Waeng                          </t>
  </si>
  <si>
    <t>คำตากล้า</t>
  </si>
  <si>
    <t xml:space="preserve">Kham Ta Kla                         </t>
  </si>
  <si>
    <t>ตำบลคำตากล้า</t>
  </si>
  <si>
    <t>ตำบลแพด</t>
  </si>
  <si>
    <t xml:space="preserve">Phat                                </t>
  </si>
  <si>
    <t>บ้านม่วง</t>
  </si>
  <si>
    <t xml:space="preserve">Ban Muang                           </t>
  </si>
  <si>
    <t>ตำบลบ้านม่วง</t>
  </si>
  <si>
    <t xml:space="preserve">Muang                               </t>
  </si>
  <si>
    <t>ตำบลห้วยหลัว</t>
  </si>
  <si>
    <t xml:space="preserve">Huia Lua                            </t>
  </si>
  <si>
    <t>อากาศอำนวย</t>
  </si>
  <si>
    <t xml:space="preserve">Akat Amnuai                         </t>
  </si>
  <si>
    <t>ตำบลอากาศ</t>
  </si>
  <si>
    <t xml:space="preserve">Akat                                </t>
  </si>
  <si>
    <t>ตำบลบะหว้า</t>
  </si>
  <si>
    <t xml:space="preserve">Ba Wa                               </t>
  </si>
  <si>
    <t>ตำบลสามัคคีพัฒนา</t>
  </si>
  <si>
    <t xml:space="preserve">Samakkhi Pattana                    </t>
  </si>
  <si>
    <t>สว่างแดนดิน</t>
  </si>
  <si>
    <t xml:space="preserve">Sawang Daen Din                     </t>
  </si>
  <si>
    <t>ตำบลสว่างแดนดิน</t>
  </si>
  <si>
    <t>ตำบลดอนเขือง</t>
  </si>
  <si>
    <t>Don Khuang</t>
  </si>
  <si>
    <t>ตำบลบงใต้</t>
  </si>
  <si>
    <t xml:space="preserve">Bong Tai                            </t>
  </si>
  <si>
    <t>ตำบลโคกสี</t>
  </si>
  <si>
    <t xml:space="preserve">Khok Si                             </t>
  </si>
  <si>
    <t>ตำบลบ้านใต้</t>
  </si>
  <si>
    <t xml:space="preserve">Ban Tai                             </t>
  </si>
  <si>
    <t>ตำบลหนองหลวง</t>
  </si>
  <si>
    <t xml:space="preserve">Nong Luang                          </t>
  </si>
  <si>
    <t>ตำบลพันนา</t>
  </si>
  <si>
    <t>ส่องดาว</t>
  </si>
  <si>
    <t xml:space="preserve">Song Dao                            </t>
  </si>
  <si>
    <t>ตำบลส่องดาว</t>
  </si>
  <si>
    <t>ตำบลท่าศิลา</t>
  </si>
  <si>
    <t xml:space="preserve">Tha Sila                            </t>
  </si>
  <si>
    <t>เจริญศิลป์</t>
  </si>
  <si>
    <t xml:space="preserve">Charoen Sin                         </t>
  </si>
  <si>
    <t>ตำบลเจริญศิลป์</t>
  </si>
  <si>
    <t>อำเภอโคกศรีสุพรรณ</t>
  </si>
  <si>
    <t xml:space="preserve">Khok Si Suphan                      </t>
  </si>
  <si>
    <t>ตำบลตองโขบ</t>
  </si>
  <si>
    <t xml:space="preserve">Tong Khop                           </t>
  </si>
  <si>
    <t>ที่มา:  สำนักงานท้องถิ่นจังหวัดสกลนคร</t>
  </si>
  <si>
    <t xml:space="preserve"> Source:  Sakon Nakhon Provincial Local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</si>
</sst>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  <numFmt numFmtId="190" formatCode="\ \ @"/>
  </numFmts>
  <fonts count="1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EucrosiaUPC"/>
      <family val="1"/>
      <charset val="222"/>
    </font>
    <font>
      <sz val="13"/>
      <name val="EucrosiaUPC"/>
      <family val="1"/>
      <charset val="222"/>
    </font>
    <font>
      <b/>
      <sz val="13"/>
      <name val="AngsanaUPC"/>
      <family val="1"/>
    </font>
    <font>
      <b/>
      <sz val="14"/>
      <name val="EucrosiaUPC"/>
      <family val="1"/>
      <charset val="222"/>
    </font>
    <font>
      <sz val="14"/>
      <name val="EucrosiaUPC"/>
      <family val="1"/>
      <charset val="222"/>
    </font>
    <font>
      <b/>
      <sz val="13"/>
      <name val="Angsana New"/>
      <family val="1"/>
      <charset val="222"/>
    </font>
    <font>
      <sz val="14"/>
      <name val="Angsana New"/>
      <family val="1"/>
      <charset val="222"/>
    </font>
    <font>
      <sz val="13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shrinkToFit="1"/>
    </xf>
    <xf numFmtId="0" fontId="6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9" xfId="0" applyFont="1" applyBorder="1"/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9" xfId="1" applyNumberFormat="1" applyFont="1" applyBorder="1"/>
    <xf numFmtId="0" fontId="8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9" fillId="0" borderId="0" xfId="0" applyFont="1" applyFill="1" applyAlignment="1"/>
    <xf numFmtId="0" fontId="8" fillId="0" borderId="0" xfId="0" applyFont="1" applyBorder="1" applyAlignment="1">
      <alignment horizontal="left"/>
    </xf>
    <xf numFmtId="43" fontId="8" fillId="0" borderId="9" xfId="1" applyNumberFormat="1" applyFont="1" applyBorder="1"/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0" xfId="0" applyFont="1" applyAlignment="1"/>
    <xf numFmtId="43" fontId="8" fillId="0" borderId="0" xfId="1" applyFont="1" applyBorder="1"/>
    <xf numFmtId="188" fontId="8" fillId="0" borderId="9" xfId="1" applyNumberFormat="1" applyFont="1" applyBorder="1"/>
    <xf numFmtId="43" fontId="8" fillId="0" borderId="0" xfId="1" applyNumberFormat="1" applyFont="1" applyBorder="1"/>
    <xf numFmtId="0" fontId="8" fillId="0" borderId="4" xfId="0" applyFont="1" applyBorder="1"/>
    <xf numFmtId="0" fontId="10" fillId="0" borderId="0" xfId="0" applyFont="1" applyBorder="1" applyAlignment="1"/>
    <xf numFmtId="0" fontId="3" fillId="0" borderId="4" xfId="0" applyFont="1" applyBorder="1"/>
    <xf numFmtId="43" fontId="11" fillId="0" borderId="9" xfId="1" applyNumberFormat="1" applyFont="1" applyBorder="1"/>
    <xf numFmtId="0" fontId="12" fillId="0" borderId="0" xfId="0" applyFont="1" applyFill="1" applyAlignment="1"/>
    <xf numFmtId="0" fontId="13" fillId="0" borderId="0" xfId="0" applyFont="1" applyAlignment="1"/>
    <xf numFmtId="0" fontId="2" fillId="0" borderId="0" xfId="0" applyFont="1" applyBorder="1" applyAlignment="1"/>
    <xf numFmtId="43" fontId="8" fillId="0" borderId="9" xfId="1" applyFont="1" applyBorder="1"/>
    <xf numFmtId="0" fontId="9" fillId="0" borderId="0" xfId="0" applyFont="1" applyAlignment="1"/>
    <xf numFmtId="0" fontId="14" fillId="0" borderId="0" xfId="0" applyFont="1" applyFill="1" applyBorder="1" applyAlignment="1">
      <alignment horizontal="left"/>
    </xf>
    <xf numFmtId="0" fontId="15" fillId="0" borderId="0" xfId="0" applyFont="1" applyBorder="1"/>
    <xf numFmtId="0" fontId="16" fillId="0" borderId="0" xfId="0" applyFont="1" applyBorder="1" applyAlignment="1"/>
    <xf numFmtId="0" fontId="6" fillId="0" borderId="6" xfId="0" applyFont="1" applyBorder="1"/>
    <xf numFmtId="0" fontId="6" fillId="0" borderId="7" xfId="0" applyFont="1" applyBorder="1"/>
    <xf numFmtId="0" fontId="6" fillId="0" borderId="10" xfId="0" applyFont="1" applyBorder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89" fontId="6" fillId="0" borderId="0" xfId="1" applyNumberFormat="1" applyFont="1"/>
    <xf numFmtId="189" fontId="4" fillId="0" borderId="0" xfId="1" applyNumberFormat="1" applyFont="1"/>
    <xf numFmtId="190" fontId="13" fillId="0" borderId="0" xfId="0" applyNumberFormat="1" applyFont="1" applyAlignment="1"/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257175</xdr:colOff>
      <xdr:row>0</xdr:row>
      <xdr:rowOff>76200</xdr:rowOff>
    </xdr:from>
    <xdr:to>
      <xdr:col>18</xdr:col>
      <xdr:colOff>523875</xdr:colOff>
      <xdr:row>37</xdr:row>
      <xdr:rowOff>28575</xdr:rowOff>
    </xdr:to>
    <xdr:grpSp>
      <xdr:nvGrpSpPr>
        <xdr:cNvPr id="2" name="Group 4"/>
        <xdr:cNvGrpSpPr>
          <a:grpSpLocks/>
        </xdr:cNvGrpSpPr>
      </xdr:nvGrpSpPr>
      <xdr:grpSpPr bwMode="auto">
        <a:xfrm rot="-2472">
          <a:off x="12039600" y="76200"/>
          <a:ext cx="266700" cy="9210675"/>
          <a:chOff x="636" y="7"/>
          <a:chExt cx="25" cy="502"/>
        </a:xfrm>
      </xdr:grpSpPr>
      <xdr:sp macro="" textlink="">
        <xdr:nvSpPr>
          <xdr:cNvPr id="3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6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18</xdr:col>
      <xdr:colOff>228600</xdr:colOff>
      <xdr:row>0</xdr:row>
      <xdr:rowOff>190500</xdr:rowOff>
    </xdr:from>
    <xdr:to>
      <xdr:col>18</xdr:col>
      <xdr:colOff>438150</xdr:colOff>
      <xdr:row>2</xdr:row>
      <xdr:rowOff>38100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12011025" y="190500"/>
          <a:ext cx="209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46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15</xdr:col>
      <xdr:colOff>133350</xdr:colOff>
      <xdr:row>1</xdr:row>
      <xdr:rowOff>180975</xdr:rowOff>
    </xdr:from>
    <xdr:to>
      <xdr:col>16</xdr:col>
      <xdr:colOff>238125</xdr:colOff>
      <xdr:row>11</xdr:row>
      <xdr:rowOff>85725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0877550" y="447675"/>
          <a:ext cx="257175" cy="215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สถิติการคลัง</a:t>
          </a:r>
        </a:p>
      </xdr:txBody>
    </xdr:sp>
    <xdr:clientData/>
  </xdr:twoCellAnchor>
  <xdr:twoCellAnchor>
    <xdr:from>
      <xdr:col>18</xdr:col>
      <xdr:colOff>180975</xdr:colOff>
      <xdr:row>0</xdr:row>
      <xdr:rowOff>142875</xdr:rowOff>
    </xdr:from>
    <xdr:to>
      <xdr:col>18</xdr:col>
      <xdr:colOff>361950</xdr:colOff>
      <xdr:row>1</xdr:row>
      <xdr:rowOff>171450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11963400" y="142875"/>
          <a:ext cx="1809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186</a:t>
          </a:r>
        </a:p>
      </xdr:txBody>
    </xdr:sp>
    <xdr:clientData/>
  </xdr:twoCellAnchor>
  <xdr:twoCellAnchor>
    <xdr:from>
      <xdr:col>19</xdr:col>
      <xdr:colOff>238125</xdr:colOff>
      <xdr:row>0</xdr:row>
      <xdr:rowOff>38100</xdr:rowOff>
    </xdr:from>
    <xdr:to>
      <xdr:col>19</xdr:col>
      <xdr:colOff>533400</xdr:colOff>
      <xdr:row>102</xdr:row>
      <xdr:rowOff>38100</xdr:rowOff>
    </xdr:to>
    <xdr:grpSp>
      <xdr:nvGrpSpPr>
        <xdr:cNvPr id="8" name="Group 4"/>
        <xdr:cNvGrpSpPr>
          <a:grpSpLocks/>
        </xdr:cNvGrpSpPr>
      </xdr:nvGrpSpPr>
      <xdr:grpSpPr bwMode="auto">
        <a:xfrm rot="-2472">
          <a:off x="12630150" y="38100"/>
          <a:ext cx="295275" cy="25774650"/>
          <a:chOff x="636" y="6"/>
          <a:chExt cx="25" cy="503"/>
        </a:xfrm>
      </xdr:grpSpPr>
      <xdr:sp macro="" textlink="">
        <xdr:nvSpPr>
          <xdr:cNvPr id="9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17</xdr:col>
      <xdr:colOff>361950</xdr:colOff>
      <xdr:row>0</xdr:row>
      <xdr:rowOff>133350</xdr:rowOff>
    </xdr:from>
    <xdr:to>
      <xdr:col>17</xdr:col>
      <xdr:colOff>571500</xdr:colOff>
      <xdr:row>1</xdr:row>
      <xdr:rowOff>247650</xdr:rowOff>
    </xdr:to>
    <xdr:sp macro="" textlink="">
      <xdr:nvSpPr>
        <xdr:cNvPr id="11" name="Text Box 7"/>
        <xdr:cNvSpPr txBox="1">
          <a:spLocks noChangeArrowheads="1"/>
        </xdr:cNvSpPr>
      </xdr:nvSpPr>
      <xdr:spPr bwMode="auto">
        <a:xfrm>
          <a:off x="11534775" y="133350"/>
          <a:ext cx="209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cs typeface="JasmineUPC"/>
            </a:rPr>
            <a:t>162</a:t>
          </a:r>
        </a:p>
      </xdr:txBody>
    </xdr:sp>
    <xdr:clientData/>
  </xdr:twoCellAnchor>
  <xdr:twoCellAnchor>
    <xdr:from>
      <xdr:col>16</xdr:col>
      <xdr:colOff>19050</xdr:colOff>
      <xdr:row>1</xdr:row>
      <xdr:rowOff>180975</xdr:rowOff>
    </xdr:from>
    <xdr:to>
      <xdr:col>16</xdr:col>
      <xdr:colOff>247650</xdr:colOff>
      <xdr:row>11</xdr:row>
      <xdr:rowOff>85725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10915650" y="447675"/>
          <a:ext cx="228600" cy="215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สถิติการคลัง</a:t>
          </a:r>
        </a:p>
      </xdr:txBody>
    </xdr:sp>
    <xdr:clientData/>
  </xdr:twoCellAnchor>
  <xdr:twoCellAnchor>
    <xdr:from>
      <xdr:col>18</xdr:col>
      <xdr:colOff>285750</xdr:colOff>
      <xdr:row>55</xdr:row>
      <xdr:rowOff>47625</xdr:rowOff>
    </xdr:from>
    <xdr:to>
      <xdr:col>18</xdr:col>
      <xdr:colOff>466725</xdr:colOff>
      <xdr:row>56</xdr:row>
      <xdr:rowOff>76200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2068175" y="14163675"/>
          <a:ext cx="1809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186</a:t>
          </a:r>
        </a:p>
      </xdr:txBody>
    </xdr:sp>
    <xdr:clientData/>
  </xdr:twoCellAnchor>
  <xdr:twoCellAnchor>
    <xdr:from>
      <xdr:col>17</xdr:col>
      <xdr:colOff>523875</xdr:colOff>
      <xdr:row>55</xdr:row>
      <xdr:rowOff>38100</xdr:rowOff>
    </xdr:from>
    <xdr:to>
      <xdr:col>18</xdr:col>
      <xdr:colOff>123825</xdr:colOff>
      <xdr:row>56</xdr:row>
      <xdr:rowOff>152400</xdr:rowOff>
    </xdr:to>
    <xdr:sp macro="" textlink="">
      <xdr:nvSpPr>
        <xdr:cNvPr id="14" name="Text Box 58"/>
        <xdr:cNvSpPr txBox="1">
          <a:spLocks noChangeArrowheads="1"/>
        </xdr:cNvSpPr>
      </xdr:nvSpPr>
      <xdr:spPr bwMode="auto">
        <a:xfrm>
          <a:off x="11696700" y="14154150"/>
          <a:ext cx="209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cs typeface="JasmineUPC"/>
            </a:rPr>
            <a:t>162</a:t>
          </a:r>
        </a:p>
      </xdr:txBody>
    </xdr:sp>
    <xdr:clientData/>
  </xdr:twoCellAnchor>
  <xdr:twoCellAnchor>
    <xdr:from>
      <xdr:col>19</xdr:col>
      <xdr:colOff>0</xdr:colOff>
      <xdr:row>28</xdr:row>
      <xdr:rowOff>133350</xdr:rowOff>
    </xdr:from>
    <xdr:to>
      <xdr:col>19</xdr:col>
      <xdr:colOff>180975</xdr:colOff>
      <xdr:row>29</xdr:row>
      <xdr:rowOff>161925</xdr:rowOff>
    </xdr:to>
    <xdr:sp macro="" textlink="">
      <xdr:nvSpPr>
        <xdr:cNvPr id="15" name="Text Box 61"/>
        <xdr:cNvSpPr txBox="1">
          <a:spLocks noChangeArrowheads="1"/>
        </xdr:cNvSpPr>
      </xdr:nvSpPr>
      <xdr:spPr bwMode="auto">
        <a:xfrm>
          <a:off x="12392025" y="7181850"/>
          <a:ext cx="1809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186</a:t>
          </a:r>
        </a:p>
      </xdr:txBody>
    </xdr:sp>
    <xdr:clientData/>
  </xdr:twoCellAnchor>
  <xdr:twoCellAnchor>
    <xdr:from>
      <xdr:col>17</xdr:col>
      <xdr:colOff>523875</xdr:colOff>
      <xdr:row>28</xdr:row>
      <xdr:rowOff>38100</xdr:rowOff>
    </xdr:from>
    <xdr:to>
      <xdr:col>18</xdr:col>
      <xdr:colOff>123825</xdr:colOff>
      <xdr:row>29</xdr:row>
      <xdr:rowOff>152400</xdr:rowOff>
    </xdr:to>
    <xdr:sp macro="" textlink="">
      <xdr:nvSpPr>
        <xdr:cNvPr id="16" name="Text Box 62"/>
        <xdr:cNvSpPr txBox="1">
          <a:spLocks noChangeArrowheads="1"/>
        </xdr:cNvSpPr>
      </xdr:nvSpPr>
      <xdr:spPr bwMode="auto">
        <a:xfrm>
          <a:off x="11696700" y="7086600"/>
          <a:ext cx="209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cs typeface="JasmineUPC"/>
            </a:rPr>
            <a:t>162</a:t>
          </a:r>
        </a:p>
      </xdr:txBody>
    </xdr:sp>
    <xdr:clientData/>
  </xdr:twoCellAnchor>
  <xdr:twoCellAnchor>
    <xdr:from>
      <xdr:col>17</xdr:col>
      <xdr:colOff>314325</xdr:colOff>
      <xdr:row>85</xdr:row>
      <xdr:rowOff>219075</xdr:rowOff>
    </xdr:from>
    <xdr:to>
      <xdr:col>17</xdr:col>
      <xdr:colOff>495300</xdr:colOff>
      <xdr:row>86</xdr:row>
      <xdr:rowOff>247650</xdr:rowOff>
    </xdr:to>
    <xdr:sp macro="" textlink="">
      <xdr:nvSpPr>
        <xdr:cNvPr id="17" name="Text Box 63"/>
        <xdr:cNvSpPr txBox="1">
          <a:spLocks noChangeArrowheads="1"/>
        </xdr:cNvSpPr>
      </xdr:nvSpPr>
      <xdr:spPr bwMode="auto">
        <a:xfrm>
          <a:off x="11487150" y="21955125"/>
          <a:ext cx="1809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186</a:t>
          </a:r>
        </a:p>
      </xdr:txBody>
    </xdr:sp>
    <xdr:clientData/>
  </xdr:twoCellAnchor>
  <xdr:twoCellAnchor>
    <xdr:from>
      <xdr:col>17</xdr:col>
      <xdr:colOff>476250</xdr:colOff>
      <xdr:row>82</xdr:row>
      <xdr:rowOff>190500</xdr:rowOff>
    </xdr:from>
    <xdr:to>
      <xdr:col>18</xdr:col>
      <xdr:colOff>590550</xdr:colOff>
      <xdr:row>84</xdr:row>
      <xdr:rowOff>38100</xdr:rowOff>
    </xdr:to>
    <xdr:sp macro="" textlink="">
      <xdr:nvSpPr>
        <xdr:cNvPr id="18" name="Text Box 64"/>
        <xdr:cNvSpPr txBox="1">
          <a:spLocks noChangeArrowheads="1"/>
        </xdr:cNvSpPr>
      </xdr:nvSpPr>
      <xdr:spPr bwMode="auto">
        <a:xfrm>
          <a:off x="11649075" y="21316950"/>
          <a:ext cx="7239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cs typeface="JasmineUPC"/>
            </a:rPr>
            <a:t>162</a:t>
          </a:r>
        </a:p>
      </xdr:txBody>
    </xdr:sp>
    <xdr:clientData/>
  </xdr:twoCellAnchor>
  <xdr:twoCellAnchor>
    <xdr:from>
      <xdr:col>14</xdr:col>
      <xdr:colOff>1257300</xdr:colOff>
      <xdr:row>16</xdr:row>
      <xdr:rowOff>104775</xdr:rowOff>
    </xdr:from>
    <xdr:to>
      <xdr:col>15</xdr:col>
      <xdr:colOff>161925</xdr:colOff>
      <xdr:row>18</xdr:row>
      <xdr:rowOff>0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10658475" y="3952875"/>
          <a:ext cx="2381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1257300</xdr:colOff>
      <xdr:row>38</xdr:row>
      <xdr:rowOff>104775</xdr:rowOff>
    </xdr:from>
    <xdr:to>
      <xdr:col>15</xdr:col>
      <xdr:colOff>161925</xdr:colOff>
      <xdr:row>40</xdr:row>
      <xdr:rowOff>0</xdr:rowOff>
    </xdr:to>
    <xdr:sp macro="" textlink="">
      <xdr:nvSpPr>
        <xdr:cNvPr id="20" name="Text Box 47"/>
        <xdr:cNvSpPr txBox="1">
          <a:spLocks noChangeArrowheads="1"/>
        </xdr:cNvSpPr>
      </xdr:nvSpPr>
      <xdr:spPr bwMode="auto">
        <a:xfrm>
          <a:off x="10658475" y="9686925"/>
          <a:ext cx="2381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228600</xdr:colOff>
      <xdr:row>66</xdr:row>
      <xdr:rowOff>9525</xdr:rowOff>
    </xdr:from>
    <xdr:to>
      <xdr:col>17</xdr:col>
      <xdr:colOff>504825</xdr:colOff>
      <xdr:row>67</xdr:row>
      <xdr:rowOff>171450</xdr:rowOff>
    </xdr:to>
    <xdr:sp macro="" textlink="">
      <xdr:nvSpPr>
        <xdr:cNvPr id="21" name="Text Box 49"/>
        <xdr:cNvSpPr txBox="1">
          <a:spLocks noChangeArrowheads="1"/>
        </xdr:cNvSpPr>
      </xdr:nvSpPr>
      <xdr:spPr bwMode="auto">
        <a:xfrm>
          <a:off x="11401425" y="16868775"/>
          <a:ext cx="27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495300</xdr:colOff>
      <xdr:row>66</xdr:row>
      <xdr:rowOff>66675</xdr:rowOff>
    </xdr:from>
    <xdr:to>
      <xdr:col>18</xdr:col>
      <xdr:colOff>47625</xdr:colOff>
      <xdr:row>67</xdr:row>
      <xdr:rowOff>228600</xdr:rowOff>
    </xdr:to>
    <xdr:sp macro="" textlink="">
      <xdr:nvSpPr>
        <xdr:cNvPr id="22" name="Text Box 49"/>
        <xdr:cNvSpPr txBox="1">
          <a:spLocks noChangeArrowheads="1"/>
        </xdr:cNvSpPr>
      </xdr:nvSpPr>
      <xdr:spPr bwMode="auto">
        <a:xfrm>
          <a:off x="11668125" y="16925925"/>
          <a:ext cx="1619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1257300</xdr:colOff>
      <xdr:row>71</xdr:row>
      <xdr:rowOff>104775</xdr:rowOff>
    </xdr:from>
    <xdr:to>
      <xdr:col>15</xdr:col>
      <xdr:colOff>161925</xdr:colOff>
      <xdr:row>73</xdr:row>
      <xdr:rowOff>0</xdr:rowOff>
    </xdr:to>
    <xdr:sp macro="" textlink="">
      <xdr:nvSpPr>
        <xdr:cNvPr id="23" name="Text Box 50"/>
        <xdr:cNvSpPr txBox="1">
          <a:spLocks noChangeArrowheads="1"/>
        </xdr:cNvSpPr>
      </xdr:nvSpPr>
      <xdr:spPr bwMode="auto">
        <a:xfrm>
          <a:off x="10658475" y="18297525"/>
          <a:ext cx="2381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1257300</xdr:colOff>
      <xdr:row>81</xdr:row>
      <xdr:rowOff>104775</xdr:rowOff>
    </xdr:from>
    <xdr:to>
      <xdr:col>15</xdr:col>
      <xdr:colOff>161925</xdr:colOff>
      <xdr:row>83</xdr:row>
      <xdr:rowOff>0</xdr:rowOff>
    </xdr:to>
    <xdr:sp macro="" textlink="">
      <xdr:nvSpPr>
        <xdr:cNvPr id="24" name="Text Box 51"/>
        <xdr:cNvSpPr txBox="1">
          <a:spLocks noChangeArrowheads="1"/>
        </xdr:cNvSpPr>
      </xdr:nvSpPr>
      <xdr:spPr bwMode="auto">
        <a:xfrm>
          <a:off x="10658475" y="20964525"/>
          <a:ext cx="2381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1257300</xdr:colOff>
      <xdr:row>81</xdr:row>
      <xdr:rowOff>104775</xdr:rowOff>
    </xdr:from>
    <xdr:to>
      <xdr:col>15</xdr:col>
      <xdr:colOff>161925</xdr:colOff>
      <xdr:row>83</xdr:row>
      <xdr:rowOff>0</xdr:rowOff>
    </xdr:to>
    <xdr:sp macro="" textlink="">
      <xdr:nvSpPr>
        <xdr:cNvPr id="25" name="Text Box 51"/>
        <xdr:cNvSpPr txBox="1">
          <a:spLocks noChangeArrowheads="1"/>
        </xdr:cNvSpPr>
      </xdr:nvSpPr>
      <xdr:spPr bwMode="auto">
        <a:xfrm>
          <a:off x="10658475" y="20964525"/>
          <a:ext cx="2381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1257300</xdr:colOff>
      <xdr:row>94</xdr:row>
      <xdr:rowOff>104775</xdr:rowOff>
    </xdr:from>
    <xdr:to>
      <xdr:col>14</xdr:col>
      <xdr:colOff>161925</xdr:colOff>
      <xdr:row>96</xdr:row>
      <xdr:rowOff>0</xdr:rowOff>
    </xdr:to>
    <xdr:sp macro="" textlink="">
      <xdr:nvSpPr>
        <xdr:cNvPr id="26" name="Text Box 52"/>
        <xdr:cNvSpPr txBox="1">
          <a:spLocks noChangeArrowheads="1"/>
        </xdr:cNvSpPr>
      </xdr:nvSpPr>
      <xdr:spPr bwMode="auto">
        <a:xfrm>
          <a:off x="9401175" y="24241125"/>
          <a:ext cx="1619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2"/>
  <sheetViews>
    <sheetView showGridLines="0" tabSelected="1" view="pageBreakPreview" topLeftCell="A16" zoomScaleNormal="100" zoomScaleSheetLayoutView="100" workbookViewId="0">
      <selection activeCell="H22" sqref="H22"/>
    </sheetView>
  </sheetViews>
  <sheetFormatPr defaultRowHeight="21" x14ac:dyDescent="0.45"/>
  <cols>
    <col min="1" max="1" width="3.140625" style="6" customWidth="1"/>
    <col min="2" max="2" width="7.85546875" style="6" customWidth="1"/>
    <col min="3" max="3" width="4.5703125" style="6" customWidth="1"/>
    <col min="4" max="4" width="3.7109375" style="6" customWidth="1"/>
    <col min="5" max="5" width="13.7109375" style="6" customWidth="1"/>
    <col min="6" max="6" width="13" style="6" customWidth="1"/>
    <col min="7" max="7" width="12.42578125" style="6" customWidth="1"/>
    <col min="8" max="8" width="12.28515625" style="6" customWidth="1"/>
    <col min="9" max="9" width="12.85546875" style="6" customWidth="1"/>
    <col min="10" max="10" width="14.42578125" style="6" customWidth="1"/>
    <col min="11" max="11" width="13.85546875" style="6" customWidth="1"/>
    <col min="12" max="12" width="13.5703125" style="6" customWidth="1"/>
    <col min="13" max="13" width="13.42578125" style="6" customWidth="1"/>
    <col min="14" max="14" width="2.140625" style="6" customWidth="1"/>
    <col min="15" max="15" width="20.140625" style="6" customWidth="1"/>
    <col min="16" max="16" width="2.28515625" style="6" customWidth="1"/>
    <col min="17" max="17" width="4.140625" style="6" customWidth="1"/>
    <col min="18" max="16384" width="9.140625" style="6"/>
  </cols>
  <sheetData>
    <row r="1" spans="1:18" s="1" customFormat="1" x14ac:dyDescent="0.45">
      <c r="B1" s="2" t="s">
        <v>0</v>
      </c>
      <c r="C1" s="3">
        <v>16.2</v>
      </c>
      <c r="D1" s="2" t="s">
        <v>1</v>
      </c>
    </row>
    <row r="2" spans="1:18" s="4" customFormat="1" x14ac:dyDescent="0.45">
      <c r="B2" s="5" t="s">
        <v>2</v>
      </c>
      <c r="C2" s="3">
        <v>16.2</v>
      </c>
      <c r="D2" s="5" t="s">
        <v>3</v>
      </c>
    </row>
    <row r="3" spans="1:18" ht="6" customHeight="1" x14ac:dyDescent="0.45"/>
    <row r="4" spans="1:18" s="15" customFormat="1" ht="21" customHeight="1" x14ac:dyDescent="0.45">
      <c r="A4" s="7" t="s">
        <v>4</v>
      </c>
      <c r="B4" s="8"/>
      <c r="C4" s="8"/>
      <c r="D4" s="9"/>
      <c r="E4" s="10" t="s">
        <v>5</v>
      </c>
      <c r="F4" s="7"/>
      <c r="G4" s="7"/>
      <c r="H4" s="7"/>
      <c r="I4" s="7"/>
      <c r="J4" s="11"/>
      <c r="K4" s="12" t="s">
        <v>6</v>
      </c>
      <c r="L4" s="13"/>
      <c r="M4" s="13"/>
      <c r="N4" s="10" t="s">
        <v>7</v>
      </c>
      <c r="O4" s="14"/>
    </row>
    <row r="5" spans="1:18" s="15" customFormat="1" ht="21" customHeight="1" x14ac:dyDescent="0.4">
      <c r="A5" s="16"/>
      <c r="B5" s="16"/>
      <c r="C5" s="16"/>
      <c r="D5" s="17"/>
      <c r="E5" s="18" t="s">
        <v>8</v>
      </c>
      <c r="F5" s="19"/>
      <c r="G5" s="19"/>
      <c r="H5" s="19"/>
      <c r="I5" s="19"/>
      <c r="J5" s="20"/>
      <c r="K5" s="21" t="s">
        <v>9</v>
      </c>
      <c r="L5" s="22"/>
      <c r="M5" s="22"/>
      <c r="N5" s="23"/>
      <c r="O5" s="24"/>
    </row>
    <row r="6" spans="1:18" s="15" customFormat="1" ht="21" customHeight="1" x14ac:dyDescent="0.45">
      <c r="A6" s="16"/>
      <c r="B6" s="16"/>
      <c r="C6" s="16"/>
      <c r="D6" s="17"/>
      <c r="E6" s="25"/>
      <c r="F6" s="25"/>
      <c r="G6" s="25"/>
      <c r="H6" s="25"/>
      <c r="I6" s="25"/>
      <c r="J6" s="6"/>
      <c r="K6" s="26"/>
      <c r="L6" s="26" t="s">
        <v>6</v>
      </c>
      <c r="M6" s="26" t="s">
        <v>6</v>
      </c>
      <c r="N6" s="23"/>
      <c r="O6" s="24"/>
    </row>
    <row r="7" spans="1:18" s="15" customFormat="1" ht="21" customHeight="1" x14ac:dyDescent="0.45">
      <c r="A7" s="16"/>
      <c r="B7" s="16"/>
      <c r="C7" s="16"/>
      <c r="D7" s="17"/>
      <c r="E7" s="25" t="s">
        <v>10</v>
      </c>
      <c r="F7" s="25" t="s">
        <v>11</v>
      </c>
      <c r="G7" s="25" t="s">
        <v>12</v>
      </c>
      <c r="H7" s="25" t="s">
        <v>13</v>
      </c>
      <c r="I7" s="25" t="s">
        <v>14</v>
      </c>
      <c r="J7" s="26" t="s">
        <v>15</v>
      </c>
      <c r="K7" s="26" t="s">
        <v>16</v>
      </c>
      <c r="L7" s="26" t="s">
        <v>17</v>
      </c>
      <c r="M7" s="26" t="s">
        <v>18</v>
      </c>
      <c r="N7" s="23"/>
      <c r="O7" s="24"/>
    </row>
    <row r="8" spans="1:18" s="15" customFormat="1" ht="21" customHeight="1" x14ac:dyDescent="0.45">
      <c r="A8" s="16"/>
      <c r="B8" s="16"/>
      <c r="C8" s="16"/>
      <c r="D8" s="17"/>
      <c r="E8" s="25" t="s">
        <v>19</v>
      </c>
      <c r="F8" s="25" t="s">
        <v>20</v>
      </c>
      <c r="G8" s="25" t="s">
        <v>21</v>
      </c>
      <c r="H8" s="25" t="s">
        <v>22</v>
      </c>
      <c r="I8" s="25" t="s">
        <v>23</v>
      </c>
      <c r="J8" s="25" t="s">
        <v>24</v>
      </c>
      <c r="K8" s="26" t="s">
        <v>25</v>
      </c>
      <c r="L8" s="26" t="s">
        <v>26</v>
      </c>
      <c r="M8" s="26" t="s">
        <v>27</v>
      </c>
      <c r="N8" s="23"/>
      <c r="O8" s="24"/>
    </row>
    <row r="9" spans="1:18" s="15" customFormat="1" ht="21" customHeight="1" x14ac:dyDescent="0.45">
      <c r="A9" s="27"/>
      <c r="B9" s="27"/>
      <c r="C9" s="27"/>
      <c r="D9" s="28"/>
      <c r="E9" s="29" t="s">
        <v>28</v>
      </c>
      <c r="F9" s="29" t="s">
        <v>29</v>
      </c>
      <c r="G9" s="29"/>
      <c r="H9" s="29" t="s">
        <v>30</v>
      </c>
      <c r="I9" s="29"/>
      <c r="J9" s="29"/>
      <c r="K9" s="30" t="s">
        <v>9</v>
      </c>
      <c r="L9" s="30" t="s">
        <v>31</v>
      </c>
      <c r="M9" s="30" t="s">
        <v>32</v>
      </c>
      <c r="N9" s="31"/>
      <c r="O9" s="32"/>
    </row>
    <row r="10" spans="1:18" s="15" customFormat="1" ht="3" customHeight="1" x14ac:dyDescent="0.4">
      <c r="A10" s="33"/>
      <c r="B10" s="33"/>
      <c r="C10" s="33"/>
      <c r="D10" s="34"/>
      <c r="E10" s="35"/>
      <c r="F10" s="35"/>
      <c r="G10" s="35"/>
      <c r="H10" s="35"/>
      <c r="I10" s="35"/>
      <c r="J10" s="35"/>
      <c r="K10" s="35"/>
      <c r="L10" s="35"/>
      <c r="M10" s="35"/>
      <c r="N10" s="36"/>
      <c r="O10" s="33"/>
    </row>
    <row r="11" spans="1:18" s="42" customFormat="1" ht="21" customHeight="1" x14ac:dyDescent="0.4">
      <c r="A11" s="37" t="s">
        <v>33</v>
      </c>
      <c r="B11" s="37"/>
      <c r="C11" s="37"/>
      <c r="D11" s="38"/>
      <c r="E11" s="39">
        <f>SUM(E12,E22,E24,E38,E45,E43,E50,E65,E68,E71,E75,E92,E95,E97)</f>
        <v>495338096.48000014</v>
      </c>
      <c r="F11" s="39">
        <f t="shared" ref="F11:M11" si="0">SUM(F12,F22,F24,F38,F45,F43,F50,F65,F68,F71,F75,F92,F95,F97)</f>
        <v>27512753.100000001</v>
      </c>
      <c r="G11" s="39">
        <f t="shared" si="0"/>
        <v>27289871.66</v>
      </c>
      <c r="H11" s="39">
        <f t="shared" si="0"/>
        <v>2473528.6799999997</v>
      </c>
      <c r="I11" s="39">
        <f t="shared" si="0"/>
        <v>10494795.439999999</v>
      </c>
      <c r="J11" s="39">
        <f t="shared" si="0"/>
        <v>1247716380.6899996</v>
      </c>
      <c r="K11" s="39">
        <f t="shared" si="0"/>
        <v>1102141756.8799996</v>
      </c>
      <c r="L11" s="39">
        <f t="shared" si="0"/>
        <v>145362669.39999998</v>
      </c>
      <c r="M11" s="39">
        <f t="shared" si="0"/>
        <v>189543884.45999998</v>
      </c>
      <c r="N11" s="40"/>
      <c r="O11" s="41" t="s">
        <v>34</v>
      </c>
    </row>
    <row r="12" spans="1:18" s="43" customFormat="1" ht="21" customHeight="1" x14ac:dyDescent="0.4">
      <c r="A12" s="5" t="s">
        <v>35</v>
      </c>
      <c r="C12" s="41"/>
      <c r="D12" s="44"/>
      <c r="E12" s="39">
        <f>SUM(E13:E21)</f>
        <v>232129618.69000006</v>
      </c>
      <c r="F12" s="39">
        <f t="shared" ref="F12:M12" si="1">SUM(F13:F21)</f>
        <v>9769172.2000000011</v>
      </c>
      <c r="G12" s="39">
        <f t="shared" si="1"/>
        <v>10393287.529999999</v>
      </c>
      <c r="H12" s="39">
        <f t="shared" si="1"/>
        <v>1613207.23</v>
      </c>
      <c r="I12" s="39">
        <f t="shared" si="1"/>
        <v>3386798.0300000003</v>
      </c>
      <c r="J12" s="39">
        <f t="shared" si="1"/>
        <v>675615292.46999991</v>
      </c>
      <c r="K12" s="39">
        <f t="shared" si="1"/>
        <v>421091011.93000001</v>
      </c>
      <c r="L12" s="39">
        <f t="shared" si="1"/>
        <v>42390109.5</v>
      </c>
      <c r="M12" s="39">
        <f t="shared" si="1"/>
        <v>52815068.399999999</v>
      </c>
      <c r="N12" s="45" t="s">
        <v>36</v>
      </c>
    </row>
    <row r="13" spans="1:18" s="42" customFormat="1" ht="21" customHeight="1" x14ac:dyDescent="0.4">
      <c r="A13" s="5"/>
      <c r="B13" s="46" t="s">
        <v>35</v>
      </c>
      <c r="C13" s="41"/>
      <c r="D13" s="44"/>
      <c r="E13" s="47">
        <v>163713088.43000001</v>
      </c>
      <c r="F13" s="47">
        <v>7825940.4000000004</v>
      </c>
      <c r="G13" s="47">
        <v>5832022.4299999997</v>
      </c>
      <c r="H13" s="47">
        <v>1210764.23</v>
      </c>
      <c r="I13" s="47">
        <v>1380354.49</v>
      </c>
      <c r="J13" s="47">
        <v>170766295.88999999</v>
      </c>
      <c r="K13" s="47">
        <v>281635459.19</v>
      </c>
      <c r="L13" s="47">
        <v>22032770.5</v>
      </c>
      <c r="M13" s="47">
        <v>29348090.879999999</v>
      </c>
      <c r="N13" s="40"/>
      <c r="O13" s="48" t="s">
        <v>37</v>
      </c>
    </row>
    <row r="14" spans="1:18" s="42" customFormat="1" ht="21" customHeight="1" x14ac:dyDescent="0.4">
      <c r="A14" s="46"/>
      <c r="B14" s="46" t="s">
        <v>38</v>
      </c>
      <c r="C14" s="49"/>
      <c r="D14" s="50"/>
      <c r="E14" s="47">
        <v>400448.05</v>
      </c>
      <c r="F14" s="47">
        <v>619215</v>
      </c>
      <c r="G14" s="47">
        <v>2129385.11</v>
      </c>
      <c r="H14" s="39" t="s">
        <v>39</v>
      </c>
      <c r="I14" s="47">
        <v>279118</v>
      </c>
      <c r="J14" s="47">
        <v>31111139.420000002</v>
      </c>
      <c r="K14" s="47">
        <v>25275220.789999999</v>
      </c>
      <c r="L14" s="47">
        <v>4287994</v>
      </c>
      <c r="M14" s="47">
        <v>4731505.8600000003</v>
      </c>
      <c r="N14" s="40"/>
      <c r="O14" s="51" t="s">
        <v>40</v>
      </c>
    </row>
    <row r="15" spans="1:18" s="42" customFormat="1" ht="21" customHeight="1" x14ac:dyDescent="0.4">
      <c r="A15" s="46"/>
      <c r="B15" s="46" t="s">
        <v>41</v>
      </c>
      <c r="C15" s="49"/>
      <c r="D15" s="50"/>
      <c r="E15" s="47">
        <v>20203446.57</v>
      </c>
      <c r="F15" s="47">
        <v>431709.8</v>
      </c>
      <c r="G15" s="47">
        <v>2049021.74</v>
      </c>
      <c r="H15" s="47">
        <v>2683</v>
      </c>
      <c r="I15" s="47">
        <v>444902.15</v>
      </c>
      <c r="J15" s="47">
        <v>411486098</v>
      </c>
      <c r="K15" s="47">
        <v>25271893.030000001</v>
      </c>
      <c r="L15" s="47">
        <v>4473541</v>
      </c>
      <c r="M15" s="47">
        <v>4066798</v>
      </c>
      <c r="N15" s="40"/>
      <c r="O15" s="51" t="s">
        <v>42</v>
      </c>
      <c r="R15" s="51"/>
    </row>
    <row r="16" spans="1:18" s="42" customFormat="1" ht="21" customHeight="1" x14ac:dyDescent="0.4">
      <c r="A16" s="46"/>
      <c r="B16" s="46" t="s">
        <v>43</v>
      </c>
      <c r="C16" s="49"/>
      <c r="D16" s="50"/>
      <c r="E16" s="47">
        <v>8610882.4100000001</v>
      </c>
      <c r="F16" s="52">
        <v>157711</v>
      </c>
      <c r="G16" s="47">
        <v>83652.13</v>
      </c>
      <c r="H16" s="39" t="s">
        <v>39</v>
      </c>
      <c r="I16" s="47">
        <v>62918.39</v>
      </c>
      <c r="J16" s="47">
        <v>6076428</v>
      </c>
      <c r="K16" s="47">
        <v>7398722.1100000003</v>
      </c>
      <c r="L16" s="47">
        <v>1397960</v>
      </c>
      <c r="M16" s="47">
        <v>1280946.69</v>
      </c>
      <c r="N16" s="40"/>
      <c r="O16" s="48" t="s">
        <v>44</v>
      </c>
      <c r="R16" s="51"/>
    </row>
    <row r="17" spans="1:18" s="42" customFormat="1" ht="21" customHeight="1" x14ac:dyDescent="0.4">
      <c r="A17" s="46"/>
      <c r="B17" s="46" t="s">
        <v>45</v>
      </c>
      <c r="C17" s="49"/>
      <c r="D17" s="50"/>
      <c r="E17" s="47">
        <v>13402372.140000001</v>
      </c>
      <c r="F17" s="47">
        <v>39604.300000000003</v>
      </c>
      <c r="G17" s="47">
        <v>79804.259999999995</v>
      </c>
      <c r="H17" s="39" t="s">
        <v>39</v>
      </c>
      <c r="I17" s="47">
        <v>131604</v>
      </c>
      <c r="J17" s="47">
        <v>7625426</v>
      </c>
      <c r="K17" s="47">
        <v>12545369.439999999</v>
      </c>
      <c r="L17" s="47">
        <v>362300</v>
      </c>
      <c r="M17" s="47">
        <v>2625827</v>
      </c>
      <c r="N17" s="40"/>
      <c r="O17" s="51" t="s">
        <v>46</v>
      </c>
    </row>
    <row r="18" spans="1:18" s="42" customFormat="1" ht="21" customHeight="1" x14ac:dyDescent="0.4">
      <c r="A18" s="46"/>
      <c r="B18" s="46" t="s">
        <v>47</v>
      </c>
      <c r="C18" s="49"/>
      <c r="D18" s="50"/>
      <c r="E18" s="47">
        <v>11468916.800000001</v>
      </c>
      <c r="F18" s="47">
        <v>598</v>
      </c>
      <c r="G18" s="47">
        <v>32631.61</v>
      </c>
      <c r="H18" s="39" t="s">
        <v>39</v>
      </c>
      <c r="I18" s="47">
        <v>110200</v>
      </c>
      <c r="J18" s="47">
        <v>8306115</v>
      </c>
      <c r="K18" s="47">
        <v>12636210.84</v>
      </c>
      <c r="L18" s="47">
        <v>720680</v>
      </c>
      <c r="M18" s="47">
        <v>3304099.45</v>
      </c>
      <c r="N18" s="40"/>
      <c r="O18" s="51" t="s">
        <v>48</v>
      </c>
      <c r="R18" s="51"/>
    </row>
    <row r="19" spans="1:18" s="42" customFormat="1" ht="21" customHeight="1" x14ac:dyDescent="0.4">
      <c r="A19" s="46"/>
      <c r="B19" s="46" t="s">
        <v>49</v>
      </c>
      <c r="C19" s="49"/>
      <c r="D19" s="50"/>
      <c r="E19" s="47">
        <v>68904.899999999994</v>
      </c>
      <c r="F19" s="47" t="s">
        <v>50</v>
      </c>
      <c r="G19" s="47">
        <v>55351.97</v>
      </c>
      <c r="H19" s="53">
        <v>399760</v>
      </c>
      <c r="I19" s="53">
        <v>104106</v>
      </c>
      <c r="J19" s="53">
        <v>10218021</v>
      </c>
      <c r="K19" s="47">
        <v>12606537.039999999</v>
      </c>
      <c r="L19" s="47">
        <v>2142300</v>
      </c>
      <c r="M19" s="53">
        <v>2892581</v>
      </c>
      <c r="N19" s="40"/>
      <c r="O19" s="51" t="s">
        <v>51</v>
      </c>
    </row>
    <row r="20" spans="1:18" s="42" customFormat="1" ht="21" customHeight="1" x14ac:dyDescent="0.4">
      <c r="A20" s="46"/>
      <c r="B20" s="46" t="s">
        <v>52</v>
      </c>
      <c r="C20" s="49"/>
      <c r="D20" s="50"/>
      <c r="E20" s="47">
        <v>13343147.140000001</v>
      </c>
      <c r="F20" s="47">
        <v>21969</v>
      </c>
      <c r="G20" s="47">
        <v>40890.699999999997</v>
      </c>
      <c r="H20" s="39" t="s">
        <v>39</v>
      </c>
      <c r="I20" s="47">
        <v>512580</v>
      </c>
      <c r="J20" s="47">
        <v>11646918.16</v>
      </c>
      <c r="K20" s="47">
        <v>17294140.440000001</v>
      </c>
      <c r="L20" s="47">
        <v>338214</v>
      </c>
      <c r="M20" s="47">
        <v>118433.72</v>
      </c>
      <c r="N20" s="40"/>
      <c r="O20" s="51" t="s">
        <v>53</v>
      </c>
      <c r="R20" s="51"/>
    </row>
    <row r="21" spans="1:18" s="42" customFormat="1" ht="21" customHeight="1" x14ac:dyDescent="0.4">
      <c r="A21" s="46"/>
      <c r="B21" s="46" t="s">
        <v>54</v>
      </c>
      <c r="C21" s="49"/>
      <c r="D21" s="50"/>
      <c r="E21" s="47">
        <v>918412.25</v>
      </c>
      <c r="F21" s="47">
        <v>672424.7</v>
      </c>
      <c r="G21" s="47">
        <v>90527.58</v>
      </c>
      <c r="H21" s="39" t="s">
        <v>39</v>
      </c>
      <c r="I21" s="47">
        <v>361015</v>
      </c>
      <c r="J21" s="47">
        <v>18378851</v>
      </c>
      <c r="K21" s="47">
        <v>26427459.050000001</v>
      </c>
      <c r="L21" s="47">
        <v>6634350</v>
      </c>
      <c r="M21" s="47">
        <v>4446785.8</v>
      </c>
      <c r="N21" s="40"/>
      <c r="O21" s="51" t="s">
        <v>55</v>
      </c>
      <c r="R21" s="51"/>
    </row>
    <row r="22" spans="1:18" s="43" customFormat="1" ht="21" customHeight="1" x14ac:dyDescent="0.4">
      <c r="A22" s="5" t="s">
        <v>56</v>
      </c>
      <c r="B22" s="5"/>
      <c r="C22" s="41"/>
      <c r="D22" s="44"/>
      <c r="E22" s="39">
        <f>SUM(E23)</f>
        <v>238524.4</v>
      </c>
      <c r="F22" s="39">
        <f>SUM(F23:F25)</f>
        <v>614135</v>
      </c>
      <c r="G22" s="39">
        <f>SUM(G23:G25)</f>
        <v>1469467.96</v>
      </c>
      <c r="H22" s="39" t="s">
        <v>39</v>
      </c>
      <c r="I22" s="39">
        <f>SUM(I23:I25)</f>
        <v>608348.67000000004</v>
      </c>
      <c r="J22" s="39">
        <f>SUM(J23:J25)</f>
        <v>50542928</v>
      </c>
      <c r="K22" s="39">
        <f>SUM(K23:K25)</f>
        <v>84702047.140000001</v>
      </c>
      <c r="L22" s="39">
        <f>SUM(L23:L25)</f>
        <v>3075856</v>
      </c>
      <c r="M22" s="39">
        <f>SUM(M23:M25)</f>
        <v>16953510.420000002</v>
      </c>
      <c r="N22" s="45" t="s">
        <v>57</v>
      </c>
      <c r="O22" s="41"/>
    </row>
    <row r="23" spans="1:18" s="42" customFormat="1" ht="21" customHeight="1" x14ac:dyDescent="0.4">
      <c r="A23" s="46"/>
      <c r="B23" s="46" t="s">
        <v>58</v>
      </c>
      <c r="C23" s="49"/>
      <c r="D23" s="50"/>
      <c r="E23" s="47">
        <v>238524.4</v>
      </c>
      <c r="F23" s="47">
        <v>135088</v>
      </c>
      <c r="G23" s="47">
        <v>394452.93</v>
      </c>
      <c r="H23" s="39" t="s">
        <v>39</v>
      </c>
      <c r="I23" s="47">
        <v>236145.75</v>
      </c>
      <c r="J23" s="47">
        <v>9563512</v>
      </c>
      <c r="K23" s="47">
        <v>20409131.600000001</v>
      </c>
      <c r="L23" s="47">
        <v>99000</v>
      </c>
      <c r="M23" s="47">
        <v>3245756</v>
      </c>
      <c r="O23" s="51" t="s">
        <v>57</v>
      </c>
      <c r="R23" s="51"/>
    </row>
    <row r="24" spans="1:18" s="43" customFormat="1" ht="21" customHeight="1" x14ac:dyDescent="0.4">
      <c r="A24" s="5" t="s">
        <v>59</v>
      </c>
      <c r="B24" s="5"/>
      <c r="C24" s="41"/>
      <c r="D24" s="44"/>
      <c r="E24" s="39">
        <f>SUM(E25:E27)</f>
        <v>509462.65</v>
      </c>
      <c r="F24" s="39">
        <f>SUM(F25:F27)</f>
        <v>309778</v>
      </c>
      <c r="G24" s="39">
        <f>SUM(G25:G27)</f>
        <v>674550.62</v>
      </c>
      <c r="H24" s="39" t="s">
        <v>39</v>
      </c>
      <c r="I24" s="39">
        <f>SUM(I25:I27)</f>
        <v>222201.91</v>
      </c>
      <c r="J24" s="39">
        <f>SUM(J25:J27)</f>
        <v>29991771</v>
      </c>
      <c r="K24" s="39">
        <f>SUM(K25:K27)</f>
        <v>45244210.390000001</v>
      </c>
      <c r="L24" s="39">
        <f>SUM(L25:L27)</f>
        <v>1975186</v>
      </c>
      <c r="M24" s="39">
        <f>SUM(M25:M27)</f>
        <v>10170160.42</v>
      </c>
      <c r="N24" s="45" t="s">
        <v>60</v>
      </c>
      <c r="O24" s="41"/>
    </row>
    <row r="25" spans="1:18" s="42" customFormat="1" ht="21" customHeight="1" x14ac:dyDescent="0.4">
      <c r="A25" s="46"/>
      <c r="B25" s="46" t="s">
        <v>61</v>
      </c>
      <c r="C25" s="49"/>
      <c r="D25" s="50"/>
      <c r="E25" s="47">
        <v>337766.9</v>
      </c>
      <c r="F25" s="47">
        <v>169269</v>
      </c>
      <c r="G25" s="47">
        <v>400464.41</v>
      </c>
      <c r="H25" s="39" t="s">
        <v>39</v>
      </c>
      <c r="I25" s="47">
        <v>150001.01</v>
      </c>
      <c r="J25" s="47">
        <v>10987645</v>
      </c>
      <c r="K25" s="47">
        <v>19048705.149999999</v>
      </c>
      <c r="L25" s="47">
        <v>1001670</v>
      </c>
      <c r="M25" s="47">
        <v>3537594</v>
      </c>
      <c r="N25" s="40"/>
      <c r="O25" s="51" t="s">
        <v>62</v>
      </c>
    </row>
    <row r="26" spans="1:18" s="42" customFormat="1" ht="21" customHeight="1" x14ac:dyDescent="0.4">
      <c r="A26" s="46"/>
      <c r="B26" s="46" t="s">
        <v>63</v>
      </c>
      <c r="C26" s="49"/>
      <c r="D26" s="50"/>
      <c r="E26" s="47">
        <v>78998.95</v>
      </c>
      <c r="F26" s="47">
        <v>82526</v>
      </c>
      <c r="G26" s="47">
        <v>123053</v>
      </c>
      <c r="H26" s="39" t="s">
        <v>39</v>
      </c>
      <c r="I26" s="47">
        <v>60200</v>
      </c>
      <c r="J26" s="47">
        <v>9800436</v>
      </c>
      <c r="K26" s="47">
        <v>13790587.1</v>
      </c>
      <c r="L26" s="47">
        <v>770516</v>
      </c>
      <c r="M26" s="47">
        <v>4168968.42</v>
      </c>
      <c r="N26" s="40"/>
      <c r="O26" s="51" t="s">
        <v>64</v>
      </c>
    </row>
    <row r="27" spans="1:18" s="42" customFormat="1" ht="21" customHeight="1" x14ac:dyDescent="0.4">
      <c r="A27" s="46"/>
      <c r="B27" s="46" t="s">
        <v>65</v>
      </c>
      <c r="C27" s="49"/>
      <c r="D27" s="50"/>
      <c r="E27" s="47">
        <v>92696.8</v>
      </c>
      <c r="F27" s="47">
        <v>57983</v>
      </c>
      <c r="G27" s="47">
        <v>151033.21</v>
      </c>
      <c r="H27" s="39" t="s">
        <v>39</v>
      </c>
      <c r="I27" s="47">
        <v>12000.9</v>
      </c>
      <c r="J27" s="47">
        <v>9203690</v>
      </c>
      <c r="K27" s="47">
        <v>12404918.140000001</v>
      </c>
      <c r="L27" s="47">
        <v>203000</v>
      </c>
      <c r="M27" s="47">
        <v>2463598</v>
      </c>
      <c r="N27" s="40"/>
      <c r="O27" s="51" t="s">
        <v>66</v>
      </c>
      <c r="R27" s="51"/>
    </row>
    <row r="28" spans="1:18" s="42" customFormat="1" ht="21" customHeight="1" x14ac:dyDescent="0.4">
      <c r="A28" s="46"/>
      <c r="B28" s="46"/>
      <c r="C28" s="49"/>
      <c r="D28" s="49"/>
      <c r="E28" s="54"/>
      <c r="F28" s="54"/>
      <c r="G28" s="54"/>
      <c r="H28" s="54"/>
      <c r="I28" s="54"/>
      <c r="J28" s="54"/>
      <c r="K28" s="54"/>
      <c r="L28" s="54"/>
      <c r="M28" s="54"/>
      <c r="N28" s="40"/>
      <c r="O28" s="41"/>
    </row>
    <row r="29" spans="1:18" s="1" customFormat="1" x14ac:dyDescent="0.45">
      <c r="B29" s="2" t="s">
        <v>0</v>
      </c>
      <c r="C29" s="3">
        <v>16.2</v>
      </c>
      <c r="D29" s="2" t="s">
        <v>67</v>
      </c>
    </row>
    <row r="30" spans="1:18" s="4" customFormat="1" x14ac:dyDescent="0.45">
      <c r="B30" s="5" t="s">
        <v>2</v>
      </c>
      <c r="C30" s="3">
        <v>16.2</v>
      </c>
      <c r="D30" s="5" t="s">
        <v>68</v>
      </c>
    </row>
    <row r="31" spans="1:18" ht="6" customHeight="1" x14ac:dyDescent="0.45"/>
    <row r="32" spans="1:18" s="15" customFormat="1" ht="21" customHeight="1" x14ac:dyDescent="0.45">
      <c r="A32" s="7" t="s">
        <v>4</v>
      </c>
      <c r="B32" s="8"/>
      <c r="C32" s="8"/>
      <c r="D32" s="9"/>
      <c r="E32" s="10" t="s">
        <v>5</v>
      </c>
      <c r="F32" s="7"/>
      <c r="G32" s="7"/>
      <c r="H32" s="7"/>
      <c r="I32" s="7"/>
      <c r="J32" s="11"/>
      <c r="K32" s="12" t="s">
        <v>6</v>
      </c>
      <c r="L32" s="13"/>
      <c r="M32" s="13"/>
      <c r="N32" s="10" t="s">
        <v>7</v>
      </c>
      <c r="O32" s="14"/>
    </row>
    <row r="33" spans="1:18" s="15" customFormat="1" ht="21" customHeight="1" x14ac:dyDescent="0.4">
      <c r="A33" s="16"/>
      <c r="B33" s="16"/>
      <c r="C33" s="16"/>
      <c r="D33" s="17"/>
      <c r="E33" s="18" t="s">
        <v>8</v>
      </c>
      <c r="F33" s="19"/>
      <c r="G33" s="19"/>
      <c r="H33" s="19"/>
      <c r="I33" s="19"/>
      <c r="J33" s="20"/>
      <c r="K33" s="21" t="s">
        <v>9</v>
      </c>
      <c r="L33" s="22"/>
      <c r="M33" s="22"/>
      <c r="N33" s="23"/>
      <c r="O33" s="24"/>
    </row>
    <row r="34" spans="1:18" s="15" customFormat="1" ht="21" customHeight="1" x14ac:dyDescent="0.45">
      <c r="A34" s="16"/>
      <c r="B34" s="16"/>
      <c r="C34" s="16"/>
      <c r="D34" s="17"/>
      <c r="E34" s="25"/>
      <c r="F34" s="25"/>
      <c r="G34" s="25"/>
      <c r="H34" s="25"/>
      <c r="I34" s="25"/>
      <c r="J34" s="6"/>
      <c r="K34" s="26"/>
      <c r="L34" s="26" t="s">
        <v>6</v>
      </c>
      <c r="M34" s="26" t="s">
        <v>6</v>
      </c>
      <c r="N34" s="23"/>
      <c r="O34" s="24"/>
    </row>
    <row r="35" spans="1:18" s="15" customFormat="1" ht="21" customHeight="1" x14ac:dyDescent="0.45">
      <c r="A35" s="16"/>
      <c r="B35" s="16"/>
      <c r="C35" s="16"/>
      <c r="D35" s="17"/>
      <c r="E35" s="25" t="s">
        <v>10</v>
      </c>
      <c r="F35" s="25" t="s">
        <v>11</v>
      </c>
      <c r="G35" s="25" t="s">
        <v>12</v>
      </c>
      <c r="H35" s="25" t="s">
        <v>13</v>
      </c>
      <c r="I35" s="25" t="s">
        <v>14</v>
      </c>
      <c r="J35" s="26" t="s">
        <v>15</v>
      </c>
      <c r="K35" s="26" t="s">
        <v>16</v>
      </c>
      <c r="L35" s="26" t="s">
        <v>17</v>
      </c>
      <c r="M35" s="26" t="s">
        <v>18</v>
      </c>
      <c r="N35" s="23"/>
      <c r="O35" s="24"/>
    </row>
    <row r="36" spans="1:18" s="15" customFormat="1" ht="21" customHeight="1" x14ac:dyDescent="0.45">
      <c r="A36" s="16"/>
      <c r="B36" s="16"/>
      <c r="C36" s="16"/>
      <c r="D36" s="17"/>
      <c r="E36" s="25" t="s">
        <v>19</v>
      </c>
      <c r="F36" s="25" t="s">
        <v>20</v>
      </c>
      <c r="G36" s="25" t="s">
        <v>21</v>
      </c>
      <c r="H36" s="25" t="s">
        <v>22</v>
      </c>
      <c r="I36" s="25" t="s">
        <v>23</v>
      </c>
      <c r="J36" s="25" t="s">
        <v>24</v>
      </c>
      <c r="K36" s="26" t="s">
        <v>25</v>
      </c>
      <c r="L36" s="26" t="s">
        <v>26</v>
      </c>
      <c r="M36" s="26" t="s">
        <v>27</v>
      </c>
      <c r="N36" s="23"/>
      <c r="O36" s="24"/>
    </row>
    <row r="37" spans="1:18" s="15" customFormat="1" ht="21" customHeight="1" x14ac:dyDescent="0.45">
      <c r="A37" s="27"/>
      <c r="B37" s="27"/>
      <c r="C37" s="27"/>
      <c r="D37" s="28"/>
      <c r="E37" s="29" t="s">
        <v>28</v>
      </c>
      <c r="F37" s="29" t="s">
        <v>29</v>
      </c>
      <c r="G37" s="29"/>
      <c r="H37" s="29" t="s">
        <v>30</v>
      </c>
      <c r="I37" s="29"/>
      <c r="J37" s="29"/>
      <c r="K37" s="30" t="s">
        <v>9</v>
      </c>
      <c r="L37" s="30" t="s">
        <v>31</v>
      </c>
      <c r="M37" s="30" t="s">
        <v>32</v>
      </c>
      <c r="N37" s="31"/>
      <c r="O37" s="32"/>
    </row>
    <row r="38" spans="1:18" s="42" customFormat="1" ht="25.5" customHeight="1" x14ac:dyDescent="0.4">
      <c r="A38" s="5" t="s">
        <v>69</v>
      </c>
      <c r="B38" s="5"/>
      <c r="C38" s="41"/>
      <c r="D38" s="44"/>
      <c r="E38" s="39">
        <f>SUM(E39:E42)</f>
        <v>38306255.559999995</v>
      </c>
      <c r="F38" s="39">
        <f t="shared" ref="F38:M38" si="2">SUM(F39:F42)</f>
        <v>559600.71</v>
      </c>
      <c r="G38" s="39">
        <f t="shared" si="2"/>
        <v>1536969.7999999998</v>
      </c>
      <c r="H38" s="39" t="s">
        <v>39</v>
      </c>
      <c r="I38" s="39">
        <f t="shared" si="2"/>
        <v>1076347.79</v>
      </c>
      <c r="J38" s="39">
        <f t="shared" si="2"/>
        <v>55433733</v>
      </c>
      <c r="K38" s="39">
        <f t="shared" si="2"/>
        <v>62607163.819999993</v>
      </c>
      <c r="L38" s="39">
        <f t="shared" si="2"/>
        <v>8829280.7599999998</v>
      </c>
      <c r="M38" s="39">
        <f t="shared" si="2"/>
        <v>12709134.850000001</v>
      </c>
      <c r="N38" s="45" t="s">
        <v>70</v>
      </c>
      <c r="O38" s="41"/>
    </row>
    <row r="39" spans="1:18" s="42" customFormat="1" ht="21" customHeight="1" x14ac:dyDescent="0.4">
      <c r="A39" s="46"/>
      <c r="B39" s="46" t="s">
        <v>71</v>
      </c>
      <c r="C39" s="40"/>
      <c r="D39" s="55"/>
      <c r="E39" s="47">
        <v>12840820.789999999</v>
      </c>
      <c r="F39" s="47">
        <v>448237.5</v>
      </c>
      <c r="G39" s="47">
        <v>1299664.71</v>
      </c>
      <c r="H39" s="39" t="s">
        <v>39</v>
      </c>
      <c r="I39" s="47">
        <v>198291.68</v>
      </c>
      <c r="J39" s="47">
        <v>20714466</v>
      </c>
      <c r="K39" s="47">
        <v>18741134.809999999</v>
      </c>
      <c r="L39" s="47">
        <v>1295796</v>
      </c>
      <c r="M39" s="47">
        <v>2656505.2000000002</v>
      </c>
      <c r="N39" s="40"/>
      <c r="O39" s="51" t="s">
        <v>72</v>
      </c>
    </row>
    <row r="40" spans="1:18" s="42" customFormat="1" ht="21" customHeight="1" x14ac:dyDescent="0.4">
      <c r="A40" s="46"/>
      <c r="B40" s="46" t="s">
        <v>73</v>
      </c>
      <c r="C40" s="40"/>
      <c r="D40" s="55"/>
      <c r="E40" s="47">
        <v>13530235.300000001</v>
      </c>
      <c r="F40" s="47">
        <v>26440.6</v>
      </c>
      <c r="G40" s="47">
        <v>125776.53</v>
      </c>
      <c r="H40" s="39" t="s">
        <v>39</v>
      </c>
      <c r="I40" s="47">
        <v>263890.71999999997</v>
      </c>
      <c r="J40" s="47">
        <v>14465656</v>
      </c>
      <c r="K40" s="47">
        <v>16321611.49</v>
      </c>
      <c r="L40" s="47">
        <v>2323600</v>
      </c>
      <c r="M40" s="47">
        <v>3694662.51</v>
      </c>
      <c r="N40" s="40"/>
      <c r="O40" s="56" t="s">
        <v>74</v>
      </c>
    </row>
    <row r="41" spans="1:18" s="42" customFormat="1" ht="21" customHeight="1" x14ac:dyDescent="0.4">
      <c r="A41" s="46"/>
      <c r="B41" s="46" t="s">
        <v>75</v>
      </c>
      <c r="C41" s="40"/>
      <c r="D41" s="55"/>
      <c r="E41" s="47">
        <v>11780767.779999999</v>
      </c>
      <c r="F41" s="47">
        <v>33909.06</v>
      </c>
      <c r="G41" s="47">
        <v>40892.93</v>
      </c>
      <c r="H41" s="39" t="s">
        <v>39</v>
      </c>
      <c r="I41" s="47">
        <v>202932</v>
      </c>
      <c r="J41" s="47">
        <v>11154916</v>
      </c>
      <c r="K41" s="47">
        <v>15997489.119999999</v>
      </c>
      <c r="L41" s="47">
        <v>2897084.76</v>
      </c>
      <c r="M41" s="47">
        <v>3725908.94</v>
      </c>
      <c r="N41" s="40"/>
      <c r="O41" s="51" t="s">
        <v>76</v>
      </c>
    </row>
    <row r="42" spans="1:18" s="42" customFormat="1" ht="21" customHeight="1" x14ac:dyDescent="0.4">
      <c r="A42" s="46"/>
      <c r="B42" s="46" t="s">
        <v>77</v>
      </c>
      <c r="C42" s="40"/>
      <c r="D42" s="55"/>
      <c r="E42" s="47">
        <v>154431.69</v>
      </c>
      <c r="F42" s="47">
        <v>51013.55</v>
      </c>
      <c r="G42" s="47">
        <v>70635.63</v>
      </c>
      <c r="H42" s="39" t="s">
        <v>39</v>
      </c>
      <c r="I42" s="47">
        <v>411233.39</v>
      </c>
      <c r="J42" s="47">
        <v>9098695</v>
      </c>
      <c r="K42" s="47">
        <v>11546928.4</v>
      </c>
      <c r="L42" s="47">
        <v>2312800</v>
      </c>
      <c r="M42" s="47">
        <v>2632058.2000000002</v>
      </c>
      <c r="N42" s="40"/>
      <c r="O42" s="51" t="s">
        <v>78</v>
      </c>
    </row>
    <row r="43" spans="1:18" s="42" customFormat="1" ht="21" customHeight="1" x14ac:dyDescent="0.45">
      <c r="A43" s="5" t="s">
        <v>79</v>
      </c>
      <c r="B43" s="5"/>
      <c r="C43" s="4"/>
      <c r="D43" s="57"/>
      <c r="E43" s="58">
        <v>26423622.48</v>
      </c>
      <c r="F43" s="58">
        <v>1827895.05</v>
      </c>
      <c r="G43" s="58">
        <v>2355046.3999999999</v>
      </c>
      <c r="H43" s="58">
        <v>297282.45</v>
      </c>
      <c r="I43" s="58">
        <v>300290</v>
      </c>
      <c r="J43" s="58">
        <v>11037473</v>
      </c>
      <c r="K43" s="58">
        <v>22896874.620000001</v>
      </c>
      <c r="L43" s="58">
        <v>7583284.0999999996</v>
      </c>
      <c r="M43" s="58">
        <v>2175025.7999999998</v>
      </c>
      <c r="N43" s="59" t="s">
        <v>80</v>
      </c>
      <c r="O43" s="41"/>
    </row>
    <row r="44" spans="1:18" s="42" customFormat="1" ht="21" customHeight="1" x14ac:dyDescent="0.4">
      <c r="B44" s="46" t="s">
        <v>81</v>
      </c>
      <c r="C44" s="40"/>
      <c r="D44" s="55"/>
      <c r="E44" s="47">
        <v>26423622.48</v>
      </c>
      <c r="F44" s="47">
        <v>1827895.05</v>
      </c>
      <c r="G44" s="47">
        <v>2355046.3999999999</v>
      </c>
      <c r="H44" s="47">
        <v>297282.45</v>
      </c>
      <c r="I44" s="47">
        <v>300290</v>
      </c>
      <c r="J44" s="47">
        <v>11037473</v>
      </c>
      <c r="K44" s="47">
        <v>22896874.620000001</v>
      </c>
      <c r="L44" s="47">
        <v>7583284.0999999996</v>
      </c>
      <c r="M44" s="47">
        <v>2175025.7999999998</v>
      </c>
      <c r="O44" s="60" t="s">
        <v>80</v>
      </c>
    </row>
    <row r="45" spans="1:18" s="42" customFormat="1" ht="21" customHeight="1" x14ac:dyDescent="0.4">
      <c r="A45" s="5" t="s">
        <v>82</v>
      </c>
      <c r="B45" s="5"/>
      <c r="C45" s="4"/>
      <c r="D45" s="57"/>
      <c r="E45" s="39">
        <f>SUM(E46:E49)</f>
        <v>25192941.890000001</v>
      </c>
      <c r="F45" s="39">
        <f t="shared" ref="F45:M45" si="3">SUM(F46:F49)</f>
        <v>9491148.8699999992</v>
      </c>
      <c r="G45" s="39">
        <f t="shared" si="3"/>
        <v>1574489.61</v>
      </c>
      <c r="H45" s="39" t="s">
        <v>39</v>
      </c>
      <c r="I45" s="39">
        <f t="shared" si="3"/>
        <v>462059.06</v>
      </c>
      <c r="J45" s="39">
        <f t="shared" si="3"/>
        <v>56325297</v>
      </c>
      <c r="K45" s="39">
        <f t="shared" si="3"/>
        <v>65959708.660000004</v>
      </c>
      <c r="L45" s="39">
        <f t="shared" si="3"/>
        <v>8745933</v>
      </c>
      <c r="M45" s="39">
        <f t="shared" si="3"/>
        <v>16878586</v>
      </c>
      <c r="N45" s="45" t="s">
        <v>83</v>
      </c>
      <c r="O45" s="41"/>
    </row>
    <row r="46" spans="1:18" s="42" customFormat="1" ht="21" customHeight="1" x14ac:dyDescent="0.45">
      <c r="A46" s="46"/>
      <c r="B46" s="46" t="s">
        <v>84</v>
      </c>
      <c r="C46" s="40"/>
      <c r="D46" s="55"/>
      <c r="E46" s="47">
        <v>12507368.800000001</v>
      </c>
      <c r="F46" s="47">
        <v>205573.9</v>
      </c>
      <c r="G46" s="47">
        <v>1306922.6000000001</v>
      </c>
      <c r="H46" s="39" t="s">
        <v>39</v>
      </c>
      <c r="I46" s="47">
        <v>118146</v>
      </c>
      <c r="J46" s="47">
        <v>12307327</v>
      </c>
      <c r="K46" s="47">
        <v>16270159.300000001</v>
      </c>
      <c r="L46" s="47">
        <v>2464475</v>
      </c>
      <c r="M46" s="47">
        <v>3981098</v>
      </c>
      <c r="N46" s="40"/>
      <c r="O46" s="61" t="s">
        <v>85</v>
      </c>
    </row>
    <row r="47" spans="1:18" s="42" customFormat="1" ht="21" customHeight="1" x14ac:dyDescent="0.4">
      <c r="A47" s="46"/>
      <c r="B47" s="46" t="s">
        <v>47</v>
      </c>
      <c r="C47" s="40"/>
      <c r="D47" s="40"/>
      <c r="E47" s="47">
        <v>12372825.27</v>
      </c>
      <c r="F47" s="47">
        <v>8074.4</v>
      </c>
      <c r="G47" s="47">
        <v>50234.03</v>
      </c>
      <c r="H47" s="39" t="s">
        <v>39</v>
      </c>
      <c r="I47" s="47">
        <v>71163.06</v>
      </c>
      <c r="J47" s="47">
        <v>7321849</v>
      </c>
      <c r="K47" s="47">
        <v>12520696.970000001</v>
      </c>
      <c r="L47" s="47">
        <v>1093400</v>
      </c>
      <c r="M47" s="47">
        <v>3207528</v>
      </c>
      <c r="N47" s="40"/>
      <c r="O47" s="51" t="s">
        <v>48</v>
      </c>
      <c r="R47" s="60" t="s">
        <v>86</v>
      </c>
    </row>
    <row r="48" spans="1:18" s="42" customFormat="1" ht="21" customHeight="1" x14ac:dyDescent="0.4">
      <c r="A48" s="46"/>
      <c r="B48" s="46" t="s">
        <v>87</v>
      </c>
      <c r="C48" s="40"/>
      <c r="D48" s="40"/>
      <c r="E48" s="47">
        <v>129591.07</v>
      </c>
      <c r="F48" s="47">
        <v>50515.57</v>
      </c>
      <c r="G48" s="47">
        <v>99345.06</v>
      </c>
      <c r="H48" s="39" t="s">
        <v>39</v>
      </c>
      <c r="I48" s="47">
        <v>216950</v>
      </c>
      <c r="J48" s="47">
        <v>21597429</v>
      </c>
      <c r="K48" s="47">
        <v>19388284.280000001</v>
      </c>
      <c r="L48" s="47">
        <v>5027948</v>
      </c>
      <c r="M48" s="47">
        <v>5944017</v>
      </c>
      <c r="N48" s="40"/>
      <c r="O48" s="42" t="s">
        <v>88</v>
      </c>
    </row>
    <row r="49" spans="1:18" s="42" customFormat="1" ht="21" customHeight="1" x14ac:dyDescent="0.4">
      <c r="A49" s="46"/>
      <c r="B49" s="46" t="s">
        <v>89</v>
      </c>
      <c r="C49" s="40"/>
      <c r="D49" s="40"/>
      <c r="E49" s="62">
        <v>183156.75</v>
      </c>
      <c r="F49" s="62">
        <v>9226985</v>
      </c>
      <c r="G49" s="62">
        <v>117987.92</v>
      </c>
      <c r="H49" s="39" t="s">
        <v>39</v>
      </c>
      <c r="I49" s="62">
        <v>55800</v>
      </c>
      <c r="J49" s="62">
        <v>15098692</v>
      </c>
      <c r="K49" s="62">
        <v>17780568.109999999</v>
      </c>
      <c r="L49" s="62">
        <v>160110</v>
      </c>
      <c r="M49" s="62">
        <v>3745943</v>
      </c>
      <c r="N49" s="40"/>
      <c r="O49" s="51" t="s">
        <v>90</v>
      </c>
    </row>
    <row r="50" spans="1:18" s="42" customFormat="1" ht="21" customHeight="1" x14ac:dyDescent="0.4">
      <c r="A50" s="5" t="s">
        <v>91</v>
      </c>
      <c r="B50" s="5"/>
      <c r="C50" s="4"/>
      <c r="D50" s="57"/>
      <c r="E50" s="39">
        <f>SUM(E51:E53)</f>
        <v>11708135.870000001</v>
      </c>
      <c r="F50" s="39">
        <f t="shared" ref="F50:M50" si="4">SUM(F51:F53)</f>
        <v>905034.25</v>
      </c>
      <c r="G50" s="39">
        <f t="shared" si="4"/>
        <v>1896868.09</v>
      </c>
      <c r="H50" s="39" t="s">
        <v>39</v>
      </c>
      <c r="I50" s="39">
        <f t="shared" si="4"/>
        <v>483332.4</v>
      </c>
      <c r="J50" s="39">
        <f t="shared" si="4"/>
        <v>34149771.549999997</v>
      </c>
      <c r="K50" s="39">
        <f t="shared" si="4"/>
        <v>44399537.460000001</v>
      </c>
      <c r="L50" s="39">
        <f t="shared" si="4"/>
        <v>1646400</v>
      </c>
      <c r="M50" s="39">
        <f t="shared" si="4"/>
        <v>6297529.1499999994</v>
      </c>
      <c r="N50" s="45" t="s">
        <v>92</v>
      </c>
      <c r="O50" s="41"/>
      <c r="R50" s="60" t="s">
        <v>93</v>
      </c>
    </row>
    <row r="51" spans="1:18" s="42" customFormat="1" ht="21" customHeight="1" x14ac:dyDescent="0.4">
      <c r="A51" s="46"/>
      <c r="B51" s="46" t="s">
        <v>94</v>
      </c>
      <c r="C51" s="40"/>
      <c r="D51" s="55"/>
      <c r="E51" s="47">
        <v>1210511.1299999999</v>
      </c>
      <c r="F51" s="47">
        <v>832020.25</v>
      </c>
      <c r="G51" s="47">
        <v>1787395.08</v>
      </c>
      <c r="H51" s="39" t="s">
        <v>39</v>
      </c>
      <c r="I51" s="47">
        <v>283547.40000000002</v>
      </c>
      <c r="J51" s="47">
        <v>11414371</v>
      </c>
      <c r="K51" s="47">
        <v>22971632.57</v>
      </c>
      <c r="L51" s="47"/>
      <c r="M51" s="47">
        <v>3824743.92</v>
      </c>
      <c r="N51" s="40"/>
      <c r="O51" s="51" t="s">
        <v>92</v>
      </c>
    </row>
    <row r="52" spans="1:18" s="42" customFormat="1" ht="21" customHeight="1" x14ac:dyDescent="0.4">
      <c r="A52" s="46"/>
      <c r="B52" s="46" t="s">
        <v>95</v>
      </c>
      <c r="C52" s="40"/>
      <c r="D52" s="55"/>
      <c r="E52" s="47">
        <v>10459194.67</v>
      </c>
      <c r="F52" s="47">
        <v>56594</v>
      </c>
      <c r="G52" s="47">
        <v>52232.81</v>
      </c>
      <c r="H52" s="39" t="s">
        <v>39</v>
      </c>
      <c r="I52" s="47">
        <v>72000</v>
      </c>
      <c r="J52" s="47">
        <v>8370185</v>
      </c>
      <c r="K52" s="47">
        <v>12690132.74</v>
      </c>
      <c r="L52" s="47">
        <v>1217100</v>
      </c>
      <c r="M52" s="47">
        <v>878918.3</v>
      </c>
      <c r="N52" s="40"/>
      <c r="O52" s="51" t="s">
        <v>96</v>
      </c>
    </row>
    <row r="53" spans="1:18" s="42" customFormat="1" ht="21" customHeight="1" x14ac:dyDescent="0.4">
      <c r="A53" s="46"/>
      <c r="B53" s="46" t="s">
        <v>97</v>
      </c>
      <c r="C53" s="40"/>
      <c r="D53" s="55"/>
      <c r="E53" s="47">
        <v>38430.07</v>
      </c>
      <c r="F53" s="47">
        <v>16420</v>
      </c>
      <c r="G53" s="47">
        <v>57240.2</v>
      </c>
      <c r="H53" s="39" t="s">
        <v>39</v>
      </c>
      <c r="I53" s="47">
        <v>127785</v>
      </c>
      <c r="J53" s="47">
        <v>14365215.550000001</v>
      </c>
      <c r="K53" s="47">
        <v>8737772.1500000004</v>
      </c>
      <c r="L53" s="47">
        <v>429300</v>
      </c>
      <c r="M53" s="47">
        <v>1593866.93</v>
      </c>
      <c r="N53" s="40"/>
      <c r="O53" s="51" t="s">
        <v>98</v>
      </c>
    </row>
    <row r="54" spans="1:18" s="42" customFormat="1" ht="21" customHeight="1" x14ac:dyDescent="0.4">
      <c r="A54" s="46"/>
      <c r="B54" s="46"/>
      <c r="C54" s="40"/>
      <c r="D54" s="40"/>
      <c r="E54" s="52"/>
      <c r="F54" s="52"/>
      <c r="G54" s="52"/>
      <c r="H54" s="52"/>
      <c r="I54" s="52"/>
      <c r="J54" s="52"/>
      <c r="K54" s="52"/>
      <c r="L54" s="52"/>
      <c r="M54" s="52"/>
      <c r="N54" s="40"/>
      <c r="O54" s="51"/>
    </row>
    <row r="55" spans="1:18" s="42" customFormat="1" ht="21" customHeight="1" x14ac:dyDescent="0.4">
      <c r="A55" s="46"/>
      <c r="B55" s="46"/>
      <c r="C55" s="40"/>
      <c r="D55" s="40"/>
      <c r="E55" s="52"/>
      <c r="F55" s="52"/>
      <c r="G55" s="52"/>
      <c r="H55" s="52"/>
      <c r="I55" s="52"/>
      <c r="J55" s="52"/>
      <c r="K55" s="52"/>
      <c r="L55" s="52"/>
      <c r="M55" s="52"/>
      <c r="N55" s="40"/>
      <c r="O55" s="51"/>
    </row>
    <row r="56" spans="1:18" s="1" customFormat="1" x14ac:dyDescent="0.45">
      <c r="B56" s="2" t="s">
        <v>0</v>
      </c>
      <c r="C56" s="3">
        <v>16.2</v>
      </c>
      <c r="D56" s="2" t="s">
        <v>67</v>
      </c>
    </row>
    <row r="57" spans="1:18" s="4" customFormat="1" x14ac:dyDescent="0.45">
      <c r="B57" s="5" t="s">
        <v>2</v>
      </c>
      <c r="C57" s="3">
        <v>16.2</v>
      </c>
      <c r="D57" s="5" t="s">
        <v>68</v>
      </c>
    </row>
    <row r="58" spans="1:18" ht="6" customHeight="1" x14ac:dyDescent="0.45"/>
    <row r="59" spans="1:18" s="15" customFormat="1" ht="21" customHeight="1" x14ac:dyDescent="0.45">
      <c r="A59" s="7" t="s">
        <v>4</v>
      </c>
      <c r="B59" s="8"/>
      <c r="C59" s="8"/>
      <c r="D59" s="9"/>
      <c r="E59" s="10" t="s">
        <v>5</v>
      </c>
      <c r="F59" s="7"/>
      <c r="G59" s="7"/>
      <c r="H59" s="7"/>
      <c r="I59" s="7"/>
      <c r="J59" s="11"/>
      <c r="K59" s="12" t="s">
        <v>6</v>
      </c>
      <c r="L59" s="13"/>
      <c r="M59" s="13"/>
      <c r="N59" s="10" t="s">
        <v>7</v>
      </c>
      <c r="O59" s="14"/>
    </row>
    <row r="60" spans="1:18" s="15" customFormat="1" ht="21" customHeight="1" x14ac:dyDescent="0.4">
      <c r="A60" s="16"/>
      <c r="B60" s="16"/>
      <c r="C60" s="16"/>
      <c r="D60" s="17"/>
      <c r="E60" s="18" t="s">
        <v>8</v>
      </c>
      <c r="F60" s="19"/>
      <c r="G60" s="19"/>
      <c r="H60" s="19"/>
      <c r="I60" s="19"/>
      <c r="J60" s="20"/>
      <c r="K60" s="21" t="s">
        <v>9</v>
      </c>
      <c r="L60" s="22"/>
      <c r="M60" s="22"/>
      <c r="N60" s="23"/>
      <c r="O60" s="24"/>
    </row>
    <row r="61" spans="1:18" s="15" customFormat="1" ht="21" customHeight="1" x14ac:dyDescent="0.45">
      <c r="A61" s="16"/>
      <c r="B61" s="16"/>
      <c r="C61" s="16"/>
      <c r="D61" s="17"/>
      <c r="E61" s="25"/>
      <c r="F61" s="25"/>
      <c r="G61" s="25"/>
      <c r="H61" s="25"/>
      <c r="I61" s="25"/>
      <c r="J61" s="6"/>
      <c r="K61" s="26"/>
      <c r="L61" s="26" t="s">
        <v>6</v>
      </c>
      <c r="M61" s="26" t="s">
        <v>6</v>
      </c>
      <c r="N61" s="23"/>
      <c r="O61" s="24"/>
    </row>
    <row r="62" spans="1:18" s="15" customFormat="1" ht="21" customHeight="1" x14ac:dyDescent="0.45">
      <c r="A62" s="16"/>
      <c r="B62" s="16"/>
      <c r="C62" s="16"/>
      <c r="D62" s="17"/>
      <c r="E62" s="25" t="s">
        <v>10</v>
      </c>
      <c r="F62" s="25" t="s">
        <v>11</v>
      </c>
      <c r="G62" s="25" t="s">
        <v>12</v>
      </c>
      <c r="H62" s="25" t="s">
        <v>13</v>
      </c>
      <c r="I62" s="25" t="s">
        <v>14</v>
      </c>
      <c r="J62" s="26" t="s">
        <v>15</v>
      </c>
      <c r="K62" s="26" t="s">
        <v>16</v>
      </c>
      <c r="L62" s="26" t="s">
        <v>17</v>
      </c>
      <c r="M62" s="26" t="s">
        <v>18</v>
      </c>
      <c r="N62" s="23"/>
      <c r="O62" s="24"/>
    </row>
    <row r="63" spans="1:18" s="15" customFormat="1" ht="21" customHeight="1" x14ac:dyDescent="0.45">
      <c r="A63" s="16"/>
      <c r="B63" s="16"/>
      <c r="C63" s="16"/>
      <c r="D63" s="17"/>
      <c r="E63" s="25" t="s">
        <v>19</v>
      </c>
      <c r="F63" s="25" t="s">
        <v>20</v>
      </c>
      <c r="G63" s="25" t="s">
        <v>21</v>
      </c>
      <c r="H63" s="25" t="s">
        <v>22</v>
      </c>
      <c r="I63" s="25" t="s">
        <v>23</v>
      </c>
      <c r="J63" s="25" t="s">
        <v>24</v>
      </c>
      <c r="K63" s="26" t="s">
        <v>25</v>
      </c>
      <c r="L63" s="26" t="s">
        <v>26</v>
      </c>
      <c r="M63" s="26" t="s">
        <v>27</v>
      </c>
      <c r="N63" s="23"/>
      <c r="O63" s="24"/>
    </row>
    <row r="64" spans="1:18" s="15" customFormat="1" ht="21" customHeight="1" x14ac:dyDescent="0.45">
      <c r="A64" s="27"/>
      <c r="B64" s="27"/>
      <c r="C64" s="27"/>
      <c r="D64" s="28"/>
      <c r="E64" s="29" t="s">
        <v>28</v>
      </c>
      <c r="F64" s="29" t="s">
        <v>29</v>
      </c>
      <c r="G64" s="29"/>
      <c r="H64" s="29" t="s">
        <v>30</v>
      </c>
      <c r="I64" s="29"/>
      <c r="J64" s="29"/>
      <c r="K64" s="30" t="s">
        <v>9</v>
      </c>
      <c r="L64" s="30" t="s">
        <v>31</v>
      </c>
      <c r="M64" s="30" t="s">
        <v>32</v>
      </c>
      <c r="N64" s="31"/>
      <c r="O64" s="32"/>
    </row>
    <row r="65" spans="1:18" s="42" customFormat="1" ht="21" customHeight="1" x14ac:dyDescent="0.4">
      <c r="A65" s="5" t="s">
        <v>99</v>
      </c>
      <c r="B65" s="41"/>
      <c r="C65" s="41"/>
      <c r="D65" s="44"/>
      <c r="E65" s="39">
        <f>SUM(E66:E67)</f>
        <v>13921391.16</v>
      </c>
      <c r="F65" s="39">
        <f t="shared" ref="F65:M65" si="5">SUM(F66:F67)</f>
        <v>376966.48</v>
      </c>
      <c r="G65" s="39">
        <f t="shared" si="5"/>
        <v>1096759.1199999999</v>
      </c>
      <c r="H65" s="39" t="s">
        <v>39</v>
      </c>
      <c r="I65" s="39">
        <f t="shared" si="5"/>
        <v>595346.43999999994</v>
      </c>
      <c r="J65" s="39">
        <f t="shared" si="5"/>
        <v>42115602.439999998</v>
      </c>
      <c r="K65" s="39">
        <f t="shared" si="5"/>
        <v>41730266.810000002</v>
      </c>
      <c r="L65" s="39">
        <f t="shared" si="5"/>
        <v>2086300</v>
      </c>
      <c r="M65" s="39">
        <f t="shared" si="5"/>
        <v>9481006.4899999984</v>
      </c>
      <c r="N65" s="45" t="s">
        <v>100</v>
      </c>
      <c r="O65" s="41"/>
    </row>
    <row r="66" spans="1:18" s="42" customFormat="1" ht="21" customHeight="1" x14ac:dyDescent="0.4">
      <c r="A66" s="46"/>
      <c r="B66" s="46" t="s">
        <v>101</v>
      </c>
      <c r="C66" s="49"/>
      <c r="E66" s="47">
        <v>449624.23</v>
      </c>
      <c r="F66" s="47">
        <v>353924.48</v>
      </c>
      <c r="G66" s="47">
        <v>1058103.92</v>
      </c>
      <c r="H66" s="39" t="s">
        <v>39</v>
      </c>
      <c r="I66" s="47">
        <v>530891.5</v>
      </c>
      <c r="J66" s="47">
        <v>30396503.440000001</v>
      </c>
      <c r="K66" s="47">
        <v>26597649.23</v>
      </c>
      <c r="L66" s="47">
        <v>933500</v>
      </c>
      <c r="M66" s="47">
        <v>4985329.3899999997</v>
      </c>
      <c r="O66" s="51" t="s">
        <v>100</v>
      </c>
    </row>
    <row r="67" spans="1:18" s="42" customFormat="1" ht="21" customHeight="1" x14ac:dyDescent="0.4">
      <c r="A67" s="46"/>
      <c r="B67" s="46" t="s">
        <v>102</v>
      </c>
      <c r="C67" s="49"/>
      <c r="D67" s="50"/>
      <c r="E67" s="47">
        <v>13471766.93</v>
      </c>
      <c r="F67" s="47">
        <v>23042</v>
      </c>
      <c r="G67" s="47">
        <v>38655.199999999997</v>
      </c>
      <c r="H67" s="39" t="s">
        <v>39</v>
      </c>
      <c r="I67" s="47">
        <v>64454.94</v>
      </c>
      <c r="J67" s="47">
        <v>11719099</v>
      </c>
      <c r="K67" s="47">
        <v>15132617.58</v>
      </c>
      <c r="L67" s="47">
        <v>1152800</v>
      </c>
      <c r="M67" s="47">
        <v>4495677.0999999996</v>
      </c>
      <c r="O67" s="51" t="s">
        <v>103</v>
      </c>
    </row>
    <row r="68" spans="1:18" s="42" customFormat="1" ht="21" customHeight="1" x14ac:dyDescent="0.4">
      <c r="A68" s="5" t="s">
        <v>104</v>
      </c>
      <c r="B68" s="5"/>
      <c r="C68" s="41"/>
      <c r="D68" s="44"/>
      <c r="E68" s="39">
        <f>SUM(E69:E70)</f>
        <v>848558.81</v>
      </c>
      <c r="F68" s="39">
        <f t="shared" ref="F68:L68" si="6">SUM(F69:F70)</f>
        <v>462550</v>
      </c>
      <c r="G68" s="39">
        <f t="shared" si="6"/>
        <v>954754.46</v>
      </c>
      <c r="H68" s="39">
        <f t="shared" si="6"/>
        <v>563039</v>
      </c>
      <c r="I68" s="39">
        <f t="shared" si="6"/>
        <v>216675</v>
      </c>
      <c r="J68" s="39">
        <f t="shared" si="6"/>
        <v>46857070.290000007</v>
      </c>
      <c r="K68" s="39">
        <f t="shared" si="6"/>
        <v>37302292.43</v>
      </c>
      <c r="L68" s="39">
        <f t="shared" si="6"/>
        <v>11750080.6</v>
      </c>
      <c r="M68" s="39">
        <f>SUM(M69:M70)</f>
        <v>6197496.3799999999</v>
      </c>
      <c r="N68" s="45" t="s">
        <v>105</v>
      </c>
      <c r="O68" s="41"/>
    </row>
    <row r="69" spans="1:18" s="42" customFormat="1" ht="21" customHeight="1" x14ac:dyDescent="0.4">
      <c r="A69" s="46"/>
      <c r="B69" s="46" t="s">
        <v>106</v>
      </c>
      <c r="C69" s="49"/>
      <c r="D69" s="50"/>
      <c r="E69" s="47">
        <v>686041.65</v>
      </c>
      <c r="F69" s="47">
        <v>238466</v>
      </c>
      <c r="G69" s="47">
        <v>927332.01</v>
      </c>
      <c r="H69" s="39" t="s">
        <v>39</v>
      </c>
      <c r="I69" s="47">
        <v>159036</v>
      </c>
      <c r="J69" s="47">
        <v>22577771.190000001</v>
      </c>
      <c r="K69" s="47">
        <v>19047623.18</v>
      </c>
      <c r="L69" s="47">
        <v>331220</v>
      </c>
      <c r="M69" s="47">
        <v>1726777</v>
      </c>
      <c r="O69" s="56" t="s">
        <v>107</v>
      </c>
    </row>
    <row r="70" spans="1:18" s="42" customFormat="1" ht="21" customHeight="1" x14ac:dyDescent="0.4">
      <c r="A70" s="46"/>
      <c r="B70" s="46" t="s">
        <v>108</v>
      </c>
      <c r="C70" s="49"/>
      <c r="D70" s="50"/>
      <c r="E70" s="47">
        <v>162517.16</v>
      </c>
      <c r="F70" s="47">
        <v>224084</v>
      </c>
      <c r="G70" s="47">
        <v>27422.45</v>
      </c>
      <c r="H70" s="47">
        <v>563039</v>
      </c>
      <c r="I70" s="47">
        <v>57639</v>
      </c>
      <c r="J70" s="47">
        <v>24279299.100000001</v>
      </c>
      <c r="K70" s="47">
        <v>18254669.25</v>
      </c>
      <c r="L70" s="47">
        <v>11418860.6</v>
      </c>
      <c r="M70" s="47">
        <v>4470719.38</v>
      </c>
      <c r="O70" s="51" t="s">
        <v>109</v>
      </c>
    </row>
    <row r="71" spans="1:18" s="42" customFormat="1" ht="21" customHeight="1" x14ac:dyDescent="0.4">
      <c r="A71" s="5" t="s">
        <v>110</v>
      </c>
      <c r="B71" s="5"/>
      <c r="C71" s="41"/>
      <c r="D71" s="44"/>
      <c r="E71" s="39">
        <f>SUM(E72:E74)</f>
        <v>35047683.779999994</v>
      </c>
      <c r="F71" s="39">
        <f t="shared" ref="F71:M71" si="7">SUM(F72:F74)</f>
        <v>819216.2</v>
      </c>
      <c r="G71" s="39">
        <f t="shared" si="7"/>
        <v>2267172.67</v>
      </c>
      <c r="H71" s="39" t="s">
        <v>39</v>
      </c>
      <c r="I71" s="39">
        <f t="shared" si="7"/>
        <v>1052561.8999999999</v>
      </c>
      <c r="J71" s="39">
        <f t="shared" si="7"/>
        <v>54450790</v>
      </c>
      <c r="K71" s="39">
        <f t="shared" si="7"/>
        <v>71920582.00999999</v>
      </c>
      <c r="L71" s="39">
        <f t="shared" si="7"/>
        <v>17444940.920000002</v>
      </c>
      <c r="M71" s="39">
        <f t="shared" si="7"/>
        <v>16465988.809999999</v>
      </c>
      <c r="N71" s="45" t="s">
        <v>111</v>
      </c>
      <c r="O71" s="41"/>
    </row>
    <row r="72" spans="1:18" s="42" customFormat="1" ht="21" customHeight="1" x14ac:dyDescent="0.4">
      <c r="A72" s="46"/>
      <c r="B72" s="46" t="s">
        <v>112</v>
      </c>
      <c r="C72" s="49"/>
      <c r="D72" s="50"/>
      <c r="E72" s="47">
        <v>23902702.559999999</v>
      </c>
      <c r="F72" s="47">
        <v>430897.7</v>
      </c>
      <c r="G72" s="47">
        <v>2173602.7400000002</v>
      </c>
      <c r="H72" s="39" t="s">
        <v>39</v>
      </c>
      <c r="I72" s="47">
        <v>190835.9</v>
      </c>
      <c r="J72" s="47">
        <v>25239367</v>
      </c>
      <c r="K72" s="47">
        <v>36761615.409999996</v>
      </c>
      <c r="L72" s="47">
        <v>7392750.9199999999</v>
      </c>
      <c r="M72" s="47">
        <v>6148483.3099999996</v>
      </c>
      <c r="N72" s="40"/>
      <c r="O72" s="51" t="s">
        <v>113</v>
      </c>
    </row>
    <row r="73" spans="1:18" s="42" customFormat="1" ht="21" customHeight="1" x14ac:dyDescent="0.4">
      <c r="A73" s="46"/>
      <c r="B73" s="46" t="s">
        <v>114</v>
      </c>
      <c r="C73" s="49"/>
      <c r="D73" s="50"/>
      <c r="E73" s="47">
        <v>11015896.310000001</v>
      </c>
      <c r="F73" s="47">
        <v>190231.5</v>
      </c>
      <c r="G73" s="47">
        <v>53013.55</v>
      </c>
      <c r="H73" s="39" t="s">
        <v>39</v>
      </c>
      <c r="I73" s="47">
        <v>124250</v>
      </c>
      <c r="J73" s="47">
        <v>9585602</v>
      </c>
      <c r="K73" s="47">
        <v>13787766.300000001</v>
      </c>
      <c r="L73" s="47">
        <v>3049300</v>
      </c>
      <c r="M73" s="47">
        <v>3112531.5</v>
      </c>
      <c r="N73" s="40"/>
      <c r="O73" s="51" t="s">
        <v>115</v>
      </c>
    </row>
    <row r="74" spans="1:18" s="42" customFormat="1" ht="21" customHeight="1" x14ac:dyDescent="0.4">
      <c r="A74" s="46"/>
      <c r="B74" s="46" t="s">
        <v>116</v>
      </c>
      <c r="C74" s="49"/>
      <c r="D74" s="50"/>
      <c r="E74" s="47">
        <v>129084.91</v>
      </c>
      <c r="F74" s="47">
        <v>198087</v>
      </c>
      <c r="G74" s="47">
        <v>40556.379999999997</v>
      </c>
      <c r="H74" s="39" t="s">
        <v>39</v>
      </c>
      <c r="I74" s="47">
        <v>737476</v>
      </c>
      <c r="J74" s="47">
        <v>19625821</v>
      </c>
      <c r="K74" s="47">
        <v>21371200.300000001</v>
      </c>
      <c r="L74" s="47">
        <v>7002890</v>
      </c>
      <c r="M74" s="47">
        <v>7204974</v>
      </c>
      <c r="N74" s="40"/>
      <c r="O74" s="56" t="s">
        <v>117</v>
      </c>
    </row>
    <row r="75" spans="1:18" s="42" customFormat="1" ht="21" customHeight="1" x14ac:dyDescent="0.4">
      <c r="A75" s="5" t="s">
        <v>118</v>
      </c>
      <c r="B75" s="5"/>
      <c r="C75" s="41"/>
      <c r="D75" s="44"/>
      <c r="E75" s="39">
        <f>SUM(E76:E82)</f>
        <v>95609667.340000004</v>
      </c>
      <c r="F75" s="39">
        <f t="shared" ref="F75:M75" si="8">SUM(F76:F82)</f>
        <v>1459131.5</v>
      </c>
      <c r="G75" s="39">
        <f t="shared" si="8"/>
        <v>2426325.1199999996</v>
      </c>
      <c r="H75" s="39" t="s">
        <v>39</v>
      </c>
      <c r="I75" s="39">
        <f t="shared" si="8"/>
        <v>1400554.92</v>
      </c>
      <c r="J75" s="39">
        <f t="shared" si="8"/>
        <v>81649051.829999998</v>
      </c>
      <c r="K75" s="39">
        <f t="shared" si="8"/>
        <v>118926934.92</v>
      </c>
      <c r="L75" s="39">
        <f t="shared" si="8"/>
        <v>28114071.390000001</v>
      </c>
      <c r="M75" s="39">
        <f t="shared" si="8"/>
        <v>24047926.169999998</v>
      </c>
      <c r="N75" s="45" t="s">
        <v>119</v>
      </c>
      <c r="O75" s="41"/>
    </row>
    <row r="76" spans="1:18" s="42" customFormat="1" ht="21" customHeight="1" x14ac:dyDescent="0.4">
      <c r="A76" s="46"/>
      <c r="B76" s="46" t="s">
        <v>120</v>
      </c>
      <c r="C76" s="49"/>
      <c r="D76" s="50"/>
      <c r="E76" s="47">
        <v>28699878.760000002</v>
      </c>
      <c r="F76" s="47">
        <v>912573.35</v>
      </c>
      <c r="G76" s="47">
        <v>1620349.53</v>
      </c>
      <c r="H76" s="39" t="s">
        <v>39</v>
      </c>
      <c r="I76" s="47">
        <v>452054</v>
      </c>
      <c r="J76" s="47">
        <v>10992672</v>
      </c>
      <c r="K76" s="47">
        <v>29787785.32</v>
      </c>
      <c r="L76" s="47">
        <v>3973320</v>
      </c>
      <c r="M76" s="47">
        <v>4569927</v>
      </c>
      <c r="N76" s="40"/>
      <c r="O76" s="51" t="s">
        <v>119</v>
      </c>
    </row>
    <row r="77" spans="1:18" s="42" customFormat="1" ht="21" customHeight="1" x14ac:dyDescent="0.4">
      <c r="A77" s="46"/>
      <c r="B77" s="46" t="s">
        <v>121</v>
      </c>
      <c r="C77" s="40"/>
      <c r="D77" s="55"/>
      <c r="E77" s="47">
        <v>15520847.57</v>
      </c>
      <c r="F77" s="47">
        <v>470965.15</v>
      </c>
      <c r="G77" s="47">
        <v>264046.58</v>
      </c>
      <c r="H77" s="39" t="s">
        <v>39</v>
      </c>
      <c r="I77" s="47">
        <v>58980</v>
      </c>
      <c r="J77" s="47">
        <v>15285139</v>
      </c>
      <c r="K77" s="47">
        <v>19187791.079999998</v>
      </c>
      <c r="L77" s="47">
        <v>8843546.3900000006</v>
      </c>
      <c r="M77" s="47">
        <v>2626893.11</v>
      </c>
      <c r="N77" s="40"/>
      <c r="O77" s="46" t="s">
        <v>122</v>
      </c>
    </row>
    <row r="78" spans="1:18" s="42" customFormat="1" ht="21" customHeight="1" x14ac:dyDescent="0.4">
      <c r="A78" s="46"/>
      <c r="B78" s="46" t="s">
        <v>123</v>
      </c>
      <c r="C78" s="40"/>
      <c r="D78" s="55"/>
      <c r="E78" s="47">
        <v>201756.22</v>
      </c>
      <c r="F78" s="47">
        <v>34305</v>
      </c>
      <c r="G78" s="47">
        <v>53056.23</v>
      </c>
      <c r="H78" s="39" t="s">
        <v>39</v>
      </c>
      <c r="I78" s="47">
        <v>442950</v>
      </c>
      <c r="J78" s="47">
        <v>14866124.83</v>
      </c>
      <c r="K78" s="47">
        <v>16385858.52</v>
      </c>
      <c r="L78" s="47">
        <v>3043573</v>
      </c>
      <c r="M78" s="47">
        <v>4757204.18</v>
      </c>
      <c r="N78" s="40"/>
      <c r="O78" s="51" t="s">
        <v>124</v>
      </c>
    </row>
    <row r="79" spans="1:18" s="42" customFormat="1" ht="21" customHeight="1" x14ac:dyDescent="0.4">
      <c r="A79" s="46"/>
      <c r="B79" s="46" t="s">
        <v>125</v>
      </c>
      <c r="C79" s="40"/>
      <c r="D79" s="55"/>
      <c r="E79" s="47">
        <v>15469335.51</v>
      </c>
      <c r="F79" s="47">
        <v>4876.75</v>
      </c>
      <c r="G79" s="47">
        <v>73198.240000000005</v>
      </c>
      <c r="H79" s="39" t="s">
        <v>39</v>
      </c>
      <c r="I79" s="47">
        <v>181701</v>
      </c>
      <c r="J79" s="47">
        <v>12922466</v>
      </c>
      <c r="K79" s="47">
        <v>17837476.870000001</v>
      </c>
      <c r="L79" s="47">
        <v>4608817</v>
      </c>
      <c r="M79" s="47">
        <v>3556249.88</v>
      </c>
      <c r="N79" s="40"/>
      <c r="O79" s="51" t="s">
        <v>126</v>
      </c>
      <c r="R79" s="51"/>
    </row>
    <row r="80" spans="1:18" s="42" customFormat="1" ht="21" customHeight="1" x14ac:dyDescent="0.4">
      <c r="A80" s="46"/>
      <c r="B80" s="46" t="s">
        <v>127</v>
      </c>
      <c r="C80" s="40"/>
      <c r="D80" s="55"/>
      <c r="E80" s="47">
        <v>10751660.82</v>
      </c>
      <c r="F80" s="47">
        <v>24.25</v>
      </c>
      <c r="G80" s="47">
        <v>8833.16</v>
      </c>
      <c r="H80" s="39" t="s">
        <v>39</v>
      </c>
      <c r="I80" s="47">
        <v>97100</v>
      </c>
      <c r="J80" s="47">
        <v>7415484</v>
      </c>
      <c r="K80" s="47">
        <v>10723513.07</v>
      </c>
      <c r="L80" s="47">
        <v>3094025</v>
      </c>
      <c r="M80" s="47">
        <v>2695721</v>
      </c>
      <c r="N80" s="40"/>
      <c r="O80" s="51" t="s">
        <v>128</v>
      </c>
    </row>
    <row r="81" spans="1:18" s="42" customFormat="1" ht="21" customHeight="1" x14ac:dyDescent="0.4">
      <c r="A81" s="46"/>
      <c r="B81" s="46" t="s">
        <v>129</v>
      </c>
      <c r="C81" s="40"/>
      <c r="D81" s="55"/>
      <c r="E81" s="47">
        <v>12916369.48</v>
      </c>
      <c r="F81" s="47">
        <v>1230</v>
      </c>
      <c r="G81" s="47">
        <v>306626.34999999998</v>
      </c>
      <c r="H81" s="39" t="s">
        <v>39</v>
      </c>
      <c r="I81" s="47">
        <v>105884.92</v>
      </c>
      <c r="J81" s="47">
        <v>8379476</v>
      </c>
      <c r="K81" s="47">
        <v>12731757.039999999</v>
      </c>
      <c r="L81" s="47">
        <v>2051690</v>
      </c>
      <c r="M81" s="47">
        <v>2477654</v>
      </c>
      <c r="N81" s="40"/>
      <c r="O81" s="51" t="s">
        <v>130</v>
      </c>
      <c r="R81" s="56"/>
    </row>
    <row r="82" spans="1:18" s="42" customFormat="1" ht="21" customHeight="1" x14ac:dyDescent="0.4">
      <c r="A82" s="46"/>
      <c r="B82" s="46" t="s">
        <v>131</v>
      </c>
      <c r="C82" s="40"/>
      <c r="D82" s="55"/>
      <c r="E82" s="47">
        <v>12049818.98</v>
      </c>
      <c r="F82" s="47">
        <v>35157</v>
      </c>
      <c r="G82" s="47">
        <v>100215.03</v>
      </c>
      <c r="H82" s="39" t="s">
        <v>39</v>
      </c>
      <c r="I82" s="47">
        <v>61885</v>
      </c>
      <c r="J82" s="47">
        <v>11787690</v>
      </c>
      <c r="K82" s="47">
        <v>12272753.02</v>
      </c>
      <c r="L82" s="47">
        <v>2499100</v>
      </c>
      <c r="M82" s="47">
        <v>3364277</v>
      </c>
      <c r="N82" s="40"/>
      <c r="O82" s="51" t="s">
        <v>72</v>
      </c>
    </row>
    <row r="83" spans="1:18" s="1" customFormat="1" x14ac:dyDescent="0.45">
      <c r="B83" s="2" t="s">
        <v>0</v>
      </c>
      <c r="C83" s="3">
        <v>16.2</v>
      </c>
      <c r="D83" s="2" t="s">
        <v>67</v>
      </c>
      <c r="H83" s="39"/>
    </row>
    <row r="84" spans="1:18" s="4" customFormat="1" x14ac:dyDescent="0.45">
      <c r="B84" s="5" t="s">
        <v>2</v>
      </c>
      <c r="C84" s="3">
        <v>16.2</v>
      </c>
      <c r="D84" s="5" t="s">
        <v>68</v>
      </c>
    </row>
    <row r="85" spans="1:18" ht="6" customHeight="1" x14ac:dyDescent="0.45"/>
    <row r="86" spans="1:18" s="15" customFormat="1" ht="21" customHeight="1" x14ac:dyDescent="0.45">
      <c r="A86" s="7" t="s">
        <v>4</v>
      </c>
      <c r="B86" s="8"/>
      <c r="C86" s="8"/>
      <c r="D86" s="9"/>
      <c r="E86" s="10" t="s">
        <v>5</v>
      </c>
      <c r="F86" s="7"/>
      <c r="G86" s="7"/>
      <c r="H86" s="7"/>
      <c r="I86" s="7"/>
      <c r="J86" s="11"/>
      <c r="K86" s="12" t="s">
        <v>6</v>
      </c>
      <c r="L86" s="13"/>
      <c r="M86" s="13"/>
      <c r="N86" s="10" t="s">
        <v>7</v>
      </c>
      <c r="O86" s="14"/>
    </row>
    <row r="87" spans="1:18" s="15" customFormat="1" ht="21" customHeight="1" x14ac:dyDescent="0.4">
      <c r="A87" s="16"/>
      <c r="B87" s="16"/>
      <c r="C87" s="16"/>
      <c r="D87" s="17"/>
      <c r="E87" s="18" t="s">
        <v>8</v>
      </c>
      <c r="F87" s="19"/>
      <c r="G87" s="19"/>
      <c r="H87" s="19"/>
      <c r="I87" s="19"/>
      <c r="J87" s="20"/>
      <c r="K87" s="21" t="s">
        <v>9</v>
      </c>
      <c r="L87" s="22"/>
      <c r="M87" s="22"/>
      <c r="N87" s="23"/>
      <c r="O87" s="24"/>
    </row>
    <row r="88" spans="1:18" s="15" customFormat="1" ht="21" customHeight="1" x14ac:dyDescent="0.45">
      <c r="A88" s="16"/>
      <c r="B88" s="16"/>
      <c r="C88" s="16"/>
      <c r="D88" s="17"/>
      <c r="E88" s="25"/>
      <c r="F88" s="25"/>
      <c r="G88" s="25"/>
      <c r="H88" s="25"/>
      <c r="I88" s="25"/>
      <c r="J88" s="6"/>
      <c r="K88" s="26"/>
      <c r="L88" s="26" t="s">
        <v>6</v>
      </c>
      <c r="M88" s="26" t="s">
        <v>6</v>
      </c>
      <c r="N88" s="23"/>
      <c r="O88" s="24"/>
    </row>
    <row r="89" spans="1:18" s="15" customFormat="1" ht="21" customHeight="1" x14ac:dyDescent="0.45">
      <c r="A89" s="16"/>
      <c r="B89" s="16"/>
      <c r="C89" s="16"/>
      <c r="D89" s="17"/>
      <c r="E89" s="25" t="s">
        <v>10</v>
      </c>
      <c r="F89" s="25" t="s">
        <v>11</v>
      </c>
      <c r="G89" s="25" t="s">
        <v>12</v>
      </c>
      <c r="H89" s="25" t="s">
        <v>13</v>
      </c>
      <c r="I89" s="25" t="s">
        <v>14</v>
      </c>
      <c r="J89" s="26" t="s">
        <v>15</v>
      </c>
      <c r="K89" s="26" t="s">
        <v>16</v>
      </c>
      <c r="L89" s="26" t="s">
        <v>17</v>
      </c>
      <c r="M89" s="26" t="s">
        <v>18</v>
      </c>
      <c r="N89" s="23"/>
      <c r="O89" s="24"/>
    </row>
    <row r="90" spans="1:18" s="15" customFormat="1" ht="21" customHeight="1" x14ac:dyDescent="0.45">
      <c r="A90" s="16"/>
      <c r="B90" s="16"/>
      <c r="C90" s="16"/>
      <c r="D90" s="17"/>
      <c r="E90" s="25" t="s">
        <v>19</v>
      </c>
      <c r="F90" s="25" t="s">
        <v>20</v>
      </c>
      <c r="G90" s="25" t="s">
        <v>21</v>
      </c>
      <c r="H90" s="25" t="s">
        <v>22</v>
      </c>
      <c r="I90" s="25" t="s">
        <v>23</v>
      </c>
      <c r="J90" s="25" t="s">
        <v>24</v>
      </c>
      <c r="K90" s="26" t="s">
        <v>25</v>
      </c>
      <c r="L90" s="26" t="s">
        <v>26</v>
      </c>
      <c r="M90" s="26" t="s">
        <v>27</v>
      </c>
      <c r="N90" s="23"/>
      <c r="O90" s="24"/>
    </row>
    <row r="91" spans="1:18" s="15" customFormat="1" ht="21" customHeight="1" x14ac:dyDescent="0.45">
      <c r="A91" s="27"/>
      <c r="B91" s="27"/>
      <c r="C91" s="27"/>
      <c r="D91" s="28"/>
      <c r="E91" s="29" t="s">
        <v>28</v>
      </c>
      <c r="F91" s="29" t="s">
        <v>29</v>
      </c>
      <c r="G91" s="29"/>
      <c r="H91" s="29" t="s">
        <v>30</v>
      </c>
      <c r="I91" s="29"/>
      <c r="J91" s="29"/>
      <c r="K91" s="30" t="s">
        <v>9</v>
      </c>
      <c r="L91" s="30" t="s">
        <v>31</v>
      </c>
      <c r="M91" s="30" t="s">
        <v>32</v>
      </c>
      <c r="N91" s="31"/>
      <c r="O91" s="32"/>
    </row>
    <row r="92" spans="1:18" s="42" customFormat="1" ht="21" customHeight="1" x14ac:dyDescent="0.4">
      <c r="A92" s="5" t="s">
        <v>132</v>
      </c>
      <c r="B92" s="5"/>
      <c r="C92" s="4"/>
      <c r="D92" s="57"/>
      <c r="E92" s="39">
        <f>SUM(E93:E94)</f>
        <v>14743607.440000001</v>
      </c>
      <c r="F92" s="39">
        <f t="shared" ref="F92:M92" si="9">SUM(F93:F94)</f>
        <v>170132.2</v>
      </c>
      <c r="G92" s="39">
        <f t="shared" si="9"/>
        <v>371929.3</v>
      </c>
      <c r="H92" s="39" t="s">
        <v>39</v>
      </c>
      <c r="I92" s="39">
        <f t="shared" si="9"/>
        <v>31846.7</v>
      </c>
      <c r="J92" s="39">
        <f t="shared" si="9"/>
        <v>42574708.299999997</v>
      </c>
      <c r="K92" s="39">
        <f t="shared" si="9"/>
        <v>38214765.759999998</v>
      </c>
      <c r="L92" s="39">
        <f t="shared" si="9"/>
        <v>1929850</v>
      </c>
      <c r="M92" s="39">
        <f t="shared" si="9"/>
        <v>9957688.5599999987</v>
      </c>
      <c r="N92" s="45" t="s">
        <v>133</v>
      </c>
      <c r="O92" s="41"/>
    </row>
    <row r="93" spans="1:18" s="42" customFormat="1" ht="21" customHeight="1" x14ac:dyDescent="0.4">
      <c r="A93" s="46"/>
      <c r="B93" s="46" t="s">
        <v>134</v>
      </c>
      <c r="C93" s="40"/>
      <c r="D93" s="55"/>
      <c r="E93" s="47">
        <v>220964.96</v>
      </c>
      <c r="F93" s="47">
        <v>169928.2</v>
      </c>
      <c r="G93" s="47">
        <v>318843.42</v>
      </c>
      <c r="H93" s="39" t="s">
        <v>39</v>
      </c>
      <c r="I93" s="47">
        <v>31255</v>
      </c>
      <c r="J93" s="47">
        <v>10333695</v>
      </c>
      <c r="K93" s="47">
        <v>18569863.52</v>
      </c>
      <c r="L93" s="47">
        <v>41450</v>
      </c>
      <c r="M93" s="47">
        <v>5905078.0499999998</v>
      </c>
      <c r="N93" s="40"/>
      <c r="O93" s="51" t="s">
        <v>133</v>
      </c>
    </row>
    <row r="94" spans="1:18" s="42" customFormat="1" ht="21" customHeight="1" x14ac:dyDescent="0.4">
      <c r="A94" s="46"/>
      <c r="B94" s="46" t="s">
        <v>135</v>
      </c>
      <c r="C94" s="40"/>
      <c r="D94" s="55"/>
      <c r="E94" s="47">
        <v>14522642.48</v>
      </c>
      <c r="F94" s="47">
        <v>204</v>
      </c>
      <c r="G94" s="47">
        <v>53085.88</v>
      </c>
      <c r="H94" s="39" t="s">
        <v>39</v>
      </c>
      <c r="I94" s="47">
        <v>591.70000000000005</v>
      </c>
      <c r="J94" s="47">
        <v>32241013.300000001</v>
      </c>
      <c r="K94" s="47">
        <v>19644902.239999998</v>
      </c>
      <c r="L94" s="47">
        <v>1888400</v>
      </c>
      <c r="M94" s="47">
        <v>4052610.51</v>
      </c>
      <c r="N94" s="40"/>
      <c r="O94" s="51" t="s">
        <v>136</v>
      </c>
    </row>
    <row r="95" spans="1:18" s="42" customFormat="1" ht="21" customHeight="1" x14ac:dyDescent="0.4">
      <c r="A95" s="5" t="s">
        <v>137</v>
      </c>
      <c r="B95" s="5"/>
      <c r="C95" s="4"/>
      <c r="D95" s="57"/>
      <c r="E95" s="58">
        <v>284327.40999999997</v>
      </c>
      <c r="F95" s="58">
        <v>320197.64</v>
      </c>
      <c r="G95" s="58">
        <v>184949.98</v>
      </c>
      <c r="H95" s="39" t="s">
        <v>39</v>
      </c>
      <c r="I95" s="58">
        <v>136220.62</v>
      </c>
      <c r="J95" s="58">
        <v>30249720.969999999</v>
      </c>
      <c r="K95" s="58">
        <v>22035189.859999999</v>
      </c>
      <c r="L95" s="58">
        <v>2390500</v>
      </c>
      <c r="M95" s="58">
        <v>4079707.66</v>
      </c>
      <c r="N95" s="63" t="s">
        <v>138</v>
      </c>
      <c r="O95" s="41"/>
    </row>
    <row r="96" spans="1:18" s="42" customFormat="1" ht="21" customHeight="1" x14ac:dyDescent="0.4">
      <c r="A96" s="46"/>
      <c r="B96" s="46" t="s">
        <v>139</v>
      </c>
      <c r="C96" s="40"/>
      <c r="D96" s="55"/>
      <c r="E96" s="47">
        <v>284327.40999999997</v>
      </c>
      <c r="F96" s="47">
        <v>320197.64</v>
      </c>
      <c r="G96" s="47">
        <v>184949.98</v>
      </c>
      <c r="H96" s="39" t="s">
        <v>39</v>
      </c>
      <c r="I96" s="47">
        <v>136220.62</v>
      </c>
      <c r="J96" s="47">
        <v>30249720.969999999</v>
      </c>
      <c r="K96" s="47">
        <v>22035189.859999999</v>
      </c>
      <c r="L96" s="47">
        <v>2390500</v>
      </c>
      <c r="M96" s="47">
        <v>4079707.66</v>
      </c>
      <c r="N96" s="40"/>
      <c r="O96" s="56" t="s">
        <v>138</v>
      </c>
    </row>
    <row r="97" spans="1:18" s="42" customFormat="1" ht="21" customHeight="1" x14ac:dyDescent="0.4">
      <c r="A97" s="64" t="s">
        <v>140</v>
      </c>
      <c r="C97" s="40"/>
      <c r="D97" s="55"/>
      <c r="E97" s="58">
        <v>374299</v>
      </c>
      <c r="F97" s="58">
        <v>427795</v>
      </c>
      <c r="G97" s="58">
        <v>87301</v>
      </c>
      <c r="H97" s="39" t="s">
        <v>39</v>
      </c>
      <c r="I97" s="58">
        <v>522212</v>
      </c>
      <c r="J97" s="58">
        <v>36723170.840000004</v>
      </c>
      <c r="K97" s="58">
        <v>25111171.07</v>
      </c>
      <c r="L97" s="58">
        <v>7400877.1299999999</v>
      </c>
      <c r="M97" s="58">
        <v>1315055.3500000001</v>
      </c>
      <c r="N97" s="45" t="s">
        <v>141</v>
      </c>
      <c r="O97" s="41"/>
    </row>
    <row r="98" spans="1:18" s="42" customFormat="1" ht="21" customHeight="1" x14ac:dyDescent="0.45">
      <c r="A98" s="65"/>
      <c r="B98" s="66" t="s">
        <v>142</v>
      </c>
      <c r="C98" s="40"/>
      <c r="D98" s="55"/>
      <c r="E98" s="47">
        <v>374299</v>
      </c>
      <c r="F98" s="47">
        <v>427795</v>
      </c>
      <c r="G98" s="47">
        <v>87301</v>
      </c>
      <c r="H98" s="39" t="s">
        <v>39</v>
      </c>
      <c r="I98" s="47">
        <v>522212</v>
      </c>
      <c r="J98" s="47">
        <v>36723170.840000004</v>
      </c>
      <c r="K98" s="47">
        <v>25111171.07</v>
      </c>
      <c r="L98" s="47">
        <v>7400877.1299999999</v>
      </c>
      <c r="M98" s="47">
        <v>1315055.3500000001</v>
      </c>
      <c r="O98" s="51" t="s">
        <v>143</v>
      </c>
    </row>
    <row r="99" spans="1:18" s="15" customFormat="1" ht="3" customHeight="1" x14ac:dyDescent="0.4">
      <c r="A99" s="67"/>
      <c r="B99" s="67"/>
      <c r="C99" s="67"/>
      <c r="D99" s="68"/>
      <c r="E99" s="69"/>
      <c r="F99" s="69"/>
      <c r="G99" s="69"/>
      <c r="H99" s="69"/>
      <c r="I99" s="69"/>
      <c r="J99" s="69"/>
      <c r="K99" s="69"/>
      <c r="L99" s="69"/>
      <c r="M99" s="69"/>
      <c r="N99" s="67"/>
      <c r="O99" s="67"/>
    </row>
    <row r="100" spans="1:18" s="15" customFormat="1" ht="3" customHeight="1" x14ac:dyDescent="0.4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</row>
    <row r="101" spans="1:18" s="15" customFormat="1" ht="18" x14ac:dyDescent="0.4"/>
    <row r="102" spans="1:18" x14ac:dyDescent="0.45">
      <c r="A102" s="70"/>
      <c r="B102" s="71" t="s">
        <v>144</v>
      </c>
      <c r="C102" s="15"/>
      <c r="D102" s="15"/>
      <c r="E102" s="72"/>
      <c r="F102" s="73"/>
      <c r="G102" s="73"/>
      <c r="H102" s="73"/>
      <c r="I102" s="42" t="s">
        <v>145</v>
      </c>
      <c r="J102" s="73"/>
      <c r="K102" s="73"/>
      <c r="L102" s="73"/>
      <c r="M102" s="73"/>
      <c r="Q102" s="74"/>
      <c r="R102" s="60"/>
    </row>
  </sheetData>
  <mergeCells count="25">
    <mergeCell ref="A86:D91"/>
    <mergeCell ref="E86:J86"/>
    <mergeCell ref="K86:M86"/>
    <mergeCell ref="N86:O91"/>
    <mergeCell ref="E87:J87"/>
    <mergeCell ref="K87:M87"/>
    <mergeCell ref="A59:D64"/>
    <mergeCell ref="E59:J59"/>
    <mergeCell ref="K59:M59"/>
    <mergeCell ref="N59:O64"/>
    <mergeCell ref="E60:J60"/>
    <mergeCell ref="K60:M60"/>
    <mergeCell ref="A11:D11"/>
    <mergeCell ref="A32:D37"/>
    <mergeCell ref="E32:J32"/>
    <mergeCell ref="K32:M32"/>
    <mergeCell ref="N32:O37"/>
    <mergeCell ref="E33:J33"/>
    <mergeCell ref="K33:M33"/>
    <mergeCell ref="A4:D9"/>
    <mergeCell ref="E4:J4"/>
    <mergeCell ref="K4:M4"/>
    <mergeCell ref="N4:O9"/>
    <mergeCell ref="E5:J5"/>
    <mergeCell ref="K5:M5"/>
  </mergeCells>
  <pageMargins left="0.35433070866141736" right="0.35433070866141736" top="0.78740157480314965" bottom="0.39370078740157483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2012-04-02T04:46:02Z</dcterms:created>
  <dcterms:modified xsi:type="dcterms:W3CDTF">2012-04-02T04:46:11Z</dcterms:modified>
</cp:coreProperties>
</file>