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.2" sheetId="1" r:id="rId1"/>
  </sheets>
  <calcPr calcId="124519"/>
</workbook>
</file>

<file path=xl/calcChain.xml><?xml version="1.0" encoding="utf-8"?>
<calcChain xmlns="http://schemas.openxmlformats.org/spreadsheetml/2006/main">
  <c r="E101" i="1"/>
  <c r="E100"/>
  <c r="E99"/>
  <c r="E98"/>
  <c r="E97"/>
  <c r="E96"/>
  <c r="E95"/>
  <c r="E94"/>
  <c r="E93"/>
  <c r="E92"/>
  <c r="E91"/>
  <c r="E90"/>
  <c r="E89"/>
  <c r="E88"/>
  <c r="E81"/>
  <c r="E79"/>
  <c r="E78"/>
  <c r="E77"/>
  <c r="E76"/>
  <c r="E75"/>
  <c r="E74"/>
  <c r="E73"/>
  <c r="E72"/>
  <c r="E71"/>
  <c r="E70"/>
  <c r="E69"/>
  <c r="E68"/>
  <c r="E67"/>
  <c r="E66"/>
  <c r="E65"/>
  <c r="E61"/>
  <c r="E54"/>
  <c r="E53"/>
  <c r="E52"/>
  <c r="E50"/>
  <c r="E49"/>
  <c r="E48"/>
  <c r="E47"/>
  <c r="E46"/>
  <c r="E45"/>
  <c r="E44"/>
  <c r="E43"/>
  <c r="E42"/>
  <c r="E41"/>
  <c r="E40"/>
  <c r="E39"/>
  <c r="E38"/>
  <c r="E37"/>
  <c r="E26"/>
  <c r="E25"/>
  <c r="E24"/>
  <c r="E23"/>
  <c r="E22"/>
  <c r="E8" s="1"/>
  <c r="E21"/>
  <c r="E20"/>
  <c r="E19"/>
  <c r="E18"/>
  <c r="E17"/>
  <c r="E16"/>
  <c r="E15"/>
  <c r="E13"/>
  <c r="E12"/>
  <c r="E11"/>
  <c r="E10"/>
  <c r="G9"/>
  <c r="F9"/>
  <c r="E9"/>
  <c r="G8"/>
  <c r="F8"/>
  <c r="G7"/>
  <c r="F7"/>
  <c r="E7"/>
</calcChain>
</file>

<file path=xl/sharedStrings.xml><?xml version="1.0" encoding="utf-8"?>
<sst xmlns="http://schemas.openxmlformats.org/spreadsheetml/2006/main" count="299" uniqueCount="146">
  <si>
    <t>ตาราง</t>
  </si>
  <si>
    <t>จำนวนประชากรจากการทะเบียน จำแนกตามเพศ เป็นรายอำเภอ และเขตการปกครอง  พ.ศ. 2551 - 2553</t>
  </si>
  <si>
    <t>TABLE</t>
  </si>
  <si>
    <t>NUMBER OF POPULATION FROM REGISTRATION RECORD BY SEX, DISTRICT AND AREA: 2008 - 2010</t>
  </si>
  <si>
    <t xml:space="preserve"> อำเภอ</t>
  </si>
  <si>
    <t>2546 ( 2003  )</t>
  </si>
  <si>
    <t>2551 ( 2008  )</t>
  </si>
  <si>
    <t>2552 ( 2009  )</t>
  </si>
  <si>
    <t>2553 ( 2010  )</t>
  </si>
  <si>
    <t>District</t>
  </si>
  <si>
    <t>รวม</t>
  </si>
  <si>
    <t>ชาย</t>
  </si>
  <si>
    <t>หญิง</t>
  </si>
  <si>
    <t>Total</t>
  </si>
  <si>
    <t>Male</t>
  </si>
  <si>
    <t>Female</t>
  </si>
  <si>
    <t xml:space="preserve">      จังหวัดอุบลราชธานี</t>
  </si>
  <si>
    <t xml:space="preserve">      Ubon Ratchathani Province</t>
  </si>
  <si>
    <t xml:space="preserve">         ในเขตเทศบาล</t>
  </si>
  <si>
    <t xml:space="preserve">         Municipal area</t>
  </si>
  <si>
    <t xml:space="preserve">         นอกเขตเทศบาล</t>
  </si>
  <si>
    <t xml:space="preserve">         Non-municipal area</t>
  </si>
  <si>
    <t>อำเภอเมืองอุบลราชธานี</t>
  </si>
  <si>
    <t xml:space="preserve">Mueang Ubon Ratchathani District </t>
  </si>
  <si>
    <t xml:space="preserve">   เทศบาลนครอุบลราชธานี</t>
  </si>
  <si>
    <t xml:space="preserve">   Ubon Ratchathani City Municipality</t>
  </si>
  <si>
    <t xml:space="preserve">   เทศบาลตำบลอุบล</t>
  </si>
  <si>
    <t xml:space="preserve">   Ubon Subdistrict Municipality</t>
  </si>
  <si>
    <t xml:space="preserve">   เทศบาลตำบลขามใหญ่</t>
  </si>
  <si>
    <t xml:space="preserve">   Kham Yai Subdistrict Municipality</t>
  </si>
  <si>
    <t>เทศบาลตำบลปทุม</t>
  </si>
  <si>
    <t xml:space="preserve">   Pathum Subdistrict Municipality</t>
  </si>
  <si>
    <t xml:space="preserve">   นอกเขตเทศบาล</t>
  </si>
  <si>
    <t xml:space="preserve">   Non-municipal area</t>
  </si>
  <si>
    <t>อำเภอศรีเมืองใหม่</t>
  </si>
  <si>
    <t xml:space="preserve">Si Mueang Mai District </t>
  </si>
  <si>
    <t xml:space="preserve">   เทศบาลตำบลศรีเมืองใหม่</t>
  </si>
  <si>
    <t xml:space="preserve">   Si Mueang Mai Subdistrict Municipality</t>
  </si>
  <si>
    <t>อำเภอโขงเจียม</t>
  </si>
  <si>
    <t xml:space="preserve">Khong Chiam District </t>
  </si>
  <si>
    <t xml:space="preserve">   เทศบาลตำบลบ้านด่าน</t>
  </si>
  <si>
    <t xml:space="preserve">   Ban Dan Subdistrict Municipality</t>
  </si>
  <si>
    <t>อำเภอเขื่องใน</t>
  </si>
  <si>
    <t xml:space="preserve">Khueang Nai District </t>
  </si>
  <si>
    <t xml:space="preserve">   เทศบาลตำบลเขื่องใน</t>
  </si>
  <si>
    <t xml:space="preserve">   Khueang Nai Subdistrict Municipality</t>
  </si>
  <si>
    <t>อำเภอเขมราฐ</t>
  </si>
  <si>
    <t xml:space="preserve">Khemarat District </t>
  </si>
  <si>
    <t xml:space="preserve">   เทศบาลตำบลเขมราฐ</t>
  </si>
  <si>
    <t xml:space="preserve">   Khemarat Subdistrict Municipality</t>
  </si>
  <si>
    <t xml:space="preserve">   เทศบาลตำบลเทพวงศา</t>
  </si>
  <si>
    <t xml:space="preserve">   Tep Wongsa  Subdistrict Municipality</t>
  </si>
  <si>
    <t>จำนวนประชากรจากการทะเบียน จำแนกตามเพศ เป็นรายอำเภอ และเขตการปกครอง  พ.ศ. 2551 - 2553   (ต่อ)</t>
  </si>
  <si>
    <t>NUMBER OF POPULATION FROM REGISTRATION RECORD BY SEX, DISTRICT AND AREA: 2008 - 2010   (Conted.)</t>
  </si>
  <si>
    <t xml:space="preserve">   เทศบาลตำบลขามป้อม</t>
  </si>
  <si>
    <t xml:space="preserve">   Kham Pom   Subdistrict Municipality</t>
  </si>
  <si>
    <t xml:space="preserve">   เทศบาลตำบลหนองผือ</t>
  </si>
  <si>
    <t xml:space="preserve">   Nong Phue  Subdistrict Municipality</t>
  </si>
  <si>
    <t>นอกเขตเทศบาล</t>
  </si>
  <si>
    <t>อำเภอเดชอุดม</t>
  </si>
  <si>
    <t xml:space="preserve">Det Udom District </t>
  </si>
  <si>
    <t xml:space="preserve">   เทศบาลตำบลนาส่วง</t>
  </si>
  <si>
    <t xml:space="preserve">   Na Suang Subdistrict Municipality</t>
  </si>
  <si>
    <t xml:space="preserve">   เทศบาลตำบลบัวงาม</t>
  </si>
  <si>
    <t xml:space="preserve">   Bua Ngam Subdistrict Municipality</t>
  </si>
  <si>
    <t xml:space="preserve">   เทศบาลเมืองเดชอุดม</t>
  </si>
  <si>
    <t xml:space="preserve">   Det Udom Town Municipality </t>
  </si>
  <si>
    <t xml:space="preserve">   เทศบาลตำบลกุดประทาย</t>
  </si>
  <si>
    <t xml:space="preserve">   Kut Prathai Subdistrict Municipality</t>
  </si>
  <si>
    <t>อำเภอนาจะหลวย</t>
  </si>
  <si>
    <t xml:space="preserve">Na Chaluai District </t>
  </si>
  <si>
    <t xml:space="preserve">   เทศบาลตำบลนาจะหลวย</t>
  </si>
  <si>
    <t xml:space="preserve">   Na Chaluai Subdistrict Municipality</t>
  </si>
  <si>
    <t>อำเภอน้ำยืน</t>
  </si>
  <si>
    <t xml:space="preserve">Nam Yuen District </t>
  </si>
  <si>
    <t xml:space="preserve">   เทศบาลตำบลน้ำยืน</t>
  </si>
  <si>
    <t xml:space="preserve">   Nam Yuen Subdistrict Municipality</t>
  </si>
  <si>
    <t>อำเภอบุณฑริก</t>
  </si>
  <si>
    <t xml:space="preserve">Buntharik District </t>
  </si>
  <si>
    <t>เทศบาลตำบลบุณฑริก</t>
  </si>
  <si>
    <t xml:space="preserve">   Buntharik Subdistrict Municipality</t>
  </si>
  <si>
    <t>เทศบาลตำบลคอแลน</t>
  </si>
  <si>
    <t xml:space="preserve">   Kho Laen Subdistrict Municipality</t>
  </si>
  <si>
    <t>อำเภอตระการพืชผล</t>
  </si>
  <si>
    <t xml:space="preserve">Trakan Phuet Phon District </t>
  </si>
  <si>
    <t xml:space="preserve">   เทศบาลตำบลตระการพืชผล</t>
  </si>
  <si>
    <t xml:space="preserve">   Trakan Phuet Phon Subdistrict Municipality</t>
  </si>
  <si>
    <t>อำเภอกุดข้าวปุ้น</t>
  </si>
  <si>
    <t xml:space="preserve">Kut Khaopun District </t>
  </si>
  <si>
    <t xml:space="preserve">   เทศบาลตำบลกุดข้าวปุ้น</t>
  </si>
  <si>
    <t xml:space="preserve">   Kut Khaopun Subdistrict Municipality</t>
  </si>
  <si>
    <t>อำเภอม่วงสามสิบ</t>
  </si>
  <si>
    <t xml:space="preserve">Muang Sam Sip District </t>
  </si>
  <si>
    <t xml:space="preserve">   เทศบาลตำบลม่วงสามสิบ</t>
  </si>
  <si>
    <t xml:space="preserve">   Muang Sam Sip Subdistrict Municipality</t>
  </si>
  <si>
    <t>อำเภอวารินชำราบ</t>
  </si>
  <si>
    <t xml:space="preserve">Warin Chamrap District </t>
  </si>
  <si>
    <t xml:space="preserve">   เทศบาลเมืองวารินชำราบ</t>
  </si>
  <si>
    <t xml:space="preserve">   Warin Chamrap Town Municipality</t>
  </si>
  <si>
    <t xml:space="preserve">   เทศบาลตำบลห้วยขะยุง</t>
  </si>
  <si>
    <t xml:space="preserve">   Huai Kha Yung Subdistrict Municipality</t>
  </si>
  <si>
    <t xml:space="preserve">   เทศบาลตำบลแสนสุข</t>
  </si>
  <si>
    <t xml:space="preserve">   Saen Suk Subdistrict Municipality</t>
  </si>
  <si>
    <t>อำเภอพิบูลมังสาหาร</t>
  </si>
  <si>
    <t xml:space="preserve">Phibun Mangsahan District </t>
  </si>
  <si>
    <t xml:space="preserve">   เทศบาลเมืองพิบูลมังสาหาร</t>
  </si>
  <si>
    <t xml:space="preserve">   Phibun Mangsahan Town Municipality</t>
  </si>
  <si>
    <t xml:space="preserve">   เทศบาลตำบลอ่างศิลา</t>
  </si>
  <si>
    <t xml:space="preserve">   Ang Sila Subdistrict Municipality</t>
  </si>
  <si>
    <t>อำเภอตาลสุม</t>
  </si>
  <si>
    <t xml:space="preserve">Tan Sum District </t>
  </si>
  <si>
    <t xml:space="preserve">   เทศบาลตำบลตาลสุม</t>
  </si>
  <si>
    <t xml:space="preserve">   Tan Sum Subdistrict Municipality</t>
  </si>
  <si>
    <t>อำเภอโพธิ์ไทร</t>
  </si>
  <si>
    <t>-</t>
  </si>
  <si>
    <t xml:space="preserve">Pho Sai District </t>
  </si>
  <si>
    <t xml:space="preserve">   เทศบาลตำบลโพธิ์ไทร</t>
  </si>
  <si>
    <t xml:space="preserve">   Pho Sai Subdistrict Municipality</t>
  </si>
  <si>
    <t>อำเภอสำโรง</t>
  </si>
  <si>
    <t xml:space="preserve">Samrong District </t>
  </si>
  <si>
    <t>อำเภอดอนมดแดง</t>
  </si>
  <si>
    <t xml:space="preserve">Don Mot Daeng District </t>
  </si>
  <si>
    <t>อำเภอสิรินธร</t>
  </si>
  <si>
    <t xml:space="preserve">Sirindhorn District </t>
  </si>
  <si>
    <t xml:space="preserve">   เทศบาลตำบลช่องเม็ก</t>
  </si>
  <si>
    <t xml:space="preserve">   Chong Mek Subdistrict Municipality</t>
  </si>
  <si>
    <t xml:space="preserve">   เทศบาลตำบลนิคมสร้างตนเองลำโดมน้อย</t>
  </si>
  <si>
    <t xml:space="preserve">   Nikhom Sang Toneng Lam Dom Chai Subdistrict Municipality</t>
  </si>
  <si>
    <t>อำเภอทุ่งศรีอุดม</t>
  </si>
  <si>
    <t xml:space="preserve">Thung Si Udom District </t>
  </si>
  <si>
    <t xml:space="preserve">อำเภอนาเยีย </t>
  </si>
  <si>
    <t xml:space="preserve">Na Yia District </t>
  </si>
  <si>
    <t xml:space="preserve">   เทศบาลตำบลนาเยีย</t>
  </si>
  <si>
    <t xml:space="preserve">   Na Yia Subdistrict Municipality</t>
  </si>
  <si>
    <t xml:space="preserve">อำเภอนาตาล </t>
  </si>
  <si>
    <t xml:space="preserve">Na Tan District </t>
  </si>
  <si>
    <t xml:space="preserve">อำเภอเหล่าเสือโก้ก </t>
  </si>
  <si>
    <t xml:space="preserve">Lao Suea Kok District </t>
  </si>
  <si>
    <t xml:space="preserve">อำเภอสว่างวีระวงศ์ </t>
  </si>
  <si>
    <t xml:space="preserve">Sawang Wirawong District </t>
  </si>
  <si>
    <t xml:space="preserve">อำเภอน้ำขุ่น </t>
  </si>
  <si>
    <t xml:space="preserve">Nam Khun District </t>
  </si>
  <si>
    <t>ที่มา:</t>
  </si>
  <si>
    <t>กรมการปกครอง กระทรวงมหาดไทย</t>
  </si>
  <si>
    <t>Source:</t>
  </si>
  <si>
    <t>Department of Provincial Administration, Ministry of Interior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</si>
</sst>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,##0\ \ \ \ \ "/>
    <numFmt numFmtId="189" formatCode="#,##0\ \ "/>
  </numFmts>
  <fonts count="16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2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 New"/>
      <family val="1"/>
    </font>
    <font>
      <sz val="14"/>
      <name val="Cordia New"/>
      <family val="2"/>
    </font>
    <font>
      <sz val="12"/>
      <name val="Angsana New"/>
      <family val="1"/>
    </font>
    <font>
      <sz val="13"/>
      <name val="AngsanaUPC"/>
      <family val="1"/>
      <charset val="222"/>
    </font>
    <font>
      <b/>
      <sz val="13"/>
      <name val="Angsana New"/>
      <family val="1"/>
    </font>
    <font>
      <sz val="10"/>
      <name val="Angsana New"/>
      <family val="1"/>
    </font>
    <font>
      <sz val="14"/>
      <name val="Angsana New"/>
      <family val="1"/>
    </font>
    <font>
      <sz val="8"/>
      <name val="Times New Roman"/>
      <family val="1"/>
    </font>
    <font>
      <sz val="10"/>
      <name val="Arial"/>
      <family val="2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13" fillId="0" borderId="0"/>
    <xf numFmtId="0" fontId="14" fillId="0" borderId="0"/>
    <xf numFmtId="0" fontId="7" fillId="0" borderId="0"/>
    <xf numFmtId="0" fontId="15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0" fontId="2" fillId="0" borderId="16" xfId="0" applyFont="1" applyBorder="1" applyAlignment="1"/>
    <xf numFmtId="0" fontId="2" fillId="0" borderId="15" xfId="0" applyFont="1" applyBorder="1" applyAlignment="1"/>
    <xf numFmtId="187" fontId="2" fillId="0" borderId="17" xfId="1" applyNumberFormat="1" applyFont="1" applyBorder="1"/>
    <xf numFmtId="41" fontId="8" fillId="0" borderId="18" xfId="0" applyNumberFormat="1" applyFont="1" applyBorder="1"/>
    <xf numFmtId="0" fontId="2" fillId="0" borderId="17" xfId="0" applyFont="1" applyBorder="1" applyAlignment="1"/>
    <xf numFmtId="0" fontId="6" fillId="0" borderId="16" xfId="0" applyFont="1" applyFill="1" applyBorder="1" applyAlignment="1">
      <alignment horizontal="left" vertical="center"/>
    </xf>
    <xf numFmtId="0" fontId="2" fillId="0" borderId="0" xfId="0" applyFont="1" applyBorder="1"/>
    <xf numFmtId="0" fontId="6" fillId="0" borderId="19" xfId="0" applyFont="1" applyFill="1" applyBorder="1" applyAlignment="1">
      <alignment horizontal="left" vertical="center"/>
    </xf>
    <xf numFmtId="3" fontId="2" fillId="0" borderId="20" xfId="0" applyNumberFormat="1" applyFont="1" applyBorder="1"/>
    <xf numFmtId="187" fontId="2" fillId="0" borderId="21" xfId="1" applyNumberFormat="1" applyFont="1" applyBorder="1"/>
    <xf numFmtId="41" fontId="8" fillId="0" borderId="22" xfId="0" applyNumberFormat="1" applyFont="1" applyBorder="1"/>
    <xf numFmtId="40" fontId="2" fillId="0" borderId="21" xfId="1" applyNumberFormat="1" applyFont="1" applyFill="1" applyBorder="1" applyAlignment="1">
      <alignment horizontal="centerContinuous"/>
    </xf>
    <xf numFmtId="0" fontId="6" fillId="0" borderId="2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2" fillId="0" borderId="0" xfId="0" applyFont="1" applyFill="1"/>
    <xf numFmtId="40" fontId="2" fillId="0" borderId="21" xfId="0" applyNumberFormat="1" applyFont="1" applyFill="1" applyBorder="1" applyAlignment="1"/>
    <xf numFmtId="3" fontId="5" fillId="0" borderId="20" xfId="0" applyNumberFormat="1" applyFont="1" applyBorder="1"/>
    <xf numFmtId="187" fontId="5" fillId="0" borderId="21" xfId="1" applyNumberFormat="1" applyFont="1" applyBorder="1"/>
    <xf numFmtId="187" fontId="5" fillId="0" borderId="22" xfId="1" applyNumberFormat="1" applyFont="1" applyBorder="1"/>
    <xf numFmtId="187" fontId="5" fillId="0" borderId="19" xfId="1" applyNumberFormat="1" applyFont="1" applyBorder="1"/>
    <xf numFmtId="40" fontId="5" fillId="0" borderId="21" xfId="0" applyNumberFormat="1" applyFont="1" applyFill="1" applyBorder="1" applyAlignment="1"/>
    <xf numFmtId="0" fontId="9" fillId="0" borderId="0" xfId="0" applyFont="1" applyFill="1" applyBorder="1"/>
    <xf numFmtId="0" fontId="9" fillId="0" borderId="0" xfId="0" applyFont="1" applyFill="1"/>
    <xf numFmtId="187" fontId="5" fillId="0" borderId="20" xfId="1" applyNumberFormat="1" applyFont="1" applyBorder="1"/>
    <xf numFmtId="40" fontId="5" fillId="0" borderId="20" xfId="0" applyNumberFormat="1" applyFont="1" applyFill="1" applyBorder="1" applyAlignment="1"/>
    <xf numFmtId="3" fontId="5" fillId="0" borderId="16" xfId="0" applyNumberFormat="1" applyFont="1" applyBorder="1"/>
    <xf numFmtId="187" fontId="2" fillId="0" borderId="16" xfId="1" applyNumberFormat="1" applyFont="1" applyBorder="1"/>
    <xf numFmtId="40" fontId="5" fillId="0" borderId="17" xfId="0" applyNumberFormat="1" applyFont="1" applyFill="1" applyBorder="1" applyAlignment="1"/>
    <xf numFmtId="187" fontId="2" fillId="0" borderId="20" xfId="1" applyNumberFormat="1" applyFont="1" applyBorder="1"/>
    <xf numFmtId="3" fontId="6" fillId="0" borderId="20" xfId="0" applyNumberFormat="1" applyFont="1" applyBorder="1"/>
    <xf numFmtId="3" fontId="6" fillId="0" borderId="19" xfId="0" applyNumberFormat="1" applyFont="1" applyBorder="1"/>
    <xf numFmtId="187" fontId="6" fillId="0" borderId="22" xfId="1" applyNumberFormat="1" applyFont="1" applyBorder="1"/>
    <xf numFmtId="40" fontId="6" fillId="0" borderId="21" xfId="0" applyNumberFormat="1" applyFont="1" applyFill="1" applyBorder="1" applyAlignment="1"/>
    <xf numFmtId="40" fontId="6" fillId="0" borderId="21" xfId="0" applyNumberFormat="1" applyFont="1" applyFill="1" applyBorder="1" applyAlignment="1">
      <alignment horizontal="centerContinuous"/>
    </xf>
    <xf numFmtId="40" fontId="6" fillId="0" borderId="21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4" fillId="0" borderId="20" xfId="0" applyFont="1" applyFill="1" applyBorder="1"/>
    <xf numFmtId="187" fontId="1" fillId="0" borderId="0" xfId="1" applyNumberFormat="1" applyFont="1"/>
    <xf numFmtId="187" fontId="3" fillId="0" borderId="0" xfId="1" applyNumberFormat="1" applyFont="1"/>
    <xf numFmtId="187" fontId="4" fillId="0" borderId="0" xfId="1" applyNumberFormat="1" applyFont="1" applyBorder="1"/>
    <xf numFmtId="187" fontId="4" fillId="0" borderId="0" xfId="1" applyNumberFormat="1" applyFont="1"/>
    <xf numFmtId="3" fontId="6" fillId="0" borderId="16" xfId="0" applyNumberFormat="1" applyFont="1" applyBorder="1"/>
    <xf numFmtId="3" fontId="6" fillId="0" borderId="15" xfId="0" applyNumberFormat="1" applyFont="1" applyBorder="1"/>
    <xf numFmtId="187" fontId="6" fillId="0" borderId="18" xfId="1" applyNumberFormat="1" applyFont="1" applyBorder="1"/>
    <xf numFmtId="40" fontId="6" fillId="0" borderId="17" xfId="0" applyNumberFormat="1" applyFont="1" applyFill="1" applyBorder="1" applyAlignment="1"/>
    <xf numFmtId="187" fontId="6" fillId="0" borderId="20" xfId="1" applyNumberFormat="1" applyFont="1" applyBorder="1"/>
    <xf numFmtId="0" fontId="9" fillId="0" borderId="23" xfId="0" applyFont="1" applyFill="1" applyBorder="1"/>
    <xf numFmtId="187" fontId="10" fillId="0" borderId="20" xfId="1" applyNumberFormat="1" applyFont="1" applyBorder="1"/>
    <xf numFmtId="3" fontId="6" fillId="0" borderId="20" xfId="0" applyNumberFormat="1" applyFont="1" applyFill="1" applyBorder="1"/>
    <xf numFmtId="3" fontId="6" fillId="0" borderId="19" xfId="0" applyNumberFormat="1" applyFont="1" applyFill="1" applyBorder="1"/>
    <xf numFmtId="187" fontId="6" fillId="0" borderId="22" xfId="1" applyNumberFormat="1" applyFont="1" applyBorder="1" applyAlignment="1">
      <alignment horizontal="center"/>
    </xf>
    <xf numFmtId="3" fontId="6" fillId="0" borderId="16" xfId="0" applyNumberFormat="1" applyFont="1" applyFill="1" applyBorder="1"/>
    <xf numFmtId="3" fontId="6" fillId="0" borderId="15" xfId="0" applyNumberFormat="1" applyFont="1" applyFill="1" applyBorder="1"/>
    <xf numFmtId="40" fontId="6" fillId="0" borderId="17" xfId="0" applyNumberFormat="1" applyFont="1" applyFill="1" applyBorder="1"/>
    <xf numFmtId="3" fontId="8" fillId="0" borderId="20" xfId="0" applyNumberFormat="1" applyFont="1" applyBorder="1"/>
    <xf numFmtId="3" fontId="8" fillId="0" borderId="19" xfId="0" applyNumberFormat="1" applyFont="1" applyBorder="1"/>
    <xf numFmtId="187" fontId="8" fillId="0" borderId="22" xfId="1" applyNumberFormat="1" applyFont="1" applyBorder="1"/>
    <xf numFmtId="40" fontId="8" fillId="0" borderId="21" xfId="0" applyNumberFormat="1" applyFont="1" applyFill="1" applyBorder="1"/>
    <xf numFmtId="0" fontId="11" fillId="0" borderId="20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left" vertical="center"/>
    </xf>
    <xf numFmtId="0" fontId="12" fillId="0" borderId="24" xfId="0" applyFont="1" applyBorder="1"/>
    <xf numFmtId="0" fontId="12" fillId="0" borderId="25" xfId="0" applyFont="1" applyBorder="1"/>
    <xf numFmtId="0" fontId="12" fillId="0" borderId="26" xfId="0" applyFont="1" applyBorder="1"/>
    <xf numFmtId="41" fontId="8" fillId="0" borderId="26" xfId="0" applyNumberFormat="1" applyFont="1" applyBorder="1"/>
    <xf numFmtId="0" fontId="12" fillId="0" borderId="27" xfId="0" applyFont="1" applyBorder="1"/>
    <xf numFmtId="0" fontId="12" fillId="0" borderId="0" xfId="0" applyFont="1" applyFill="1" applyBorder="1" applyAlignment="1">
      <alignment horizontal="left" vertical="center"/>
    </xf>
    <xf numFmtId="0" fontId="12" fillId="0" borderId="0" xfId="0" applyFont="1"/>
    <xf numFmtId="0" fontId="8" fillId="0" borderId="0" xfId="0" applyFont="1" applyBorder="1"/>
    <xf numFmtId="0" fontId="12" fillId="0" borderId="0" xfId="0" applyNumberFormat="1" applyFont="1" applyBorder="1" applyAlignment="1">
      <alignment horizontal="right"/>
    </xf>
    <xf numFmtId="188" fontId="12" fillId="0" borderId="0" xfId="0" applyNumberFormat="1" applyFont="1" applyBorder="1" applyAlignment="1"/>
    <xf numFmtId="189" fontId="12" fillId="0" borderId="0" xfId="0" applyNumberFormat="1" applyFont="1" applyBorder="1"/>
    <xf numFmtId="0" fontId="12" fillId="0" borderId="0" xfId="0" applyFont="1" applyBorder="1" applyAlignment="1"/>
    <xf numFmtId="188" fontId="12" fillId="0" borderId="0" xfId="0" applyNumberFormat="1" applyFont="1" applyBorder="1" applyAlignment="1">
      <alignment horizontal="right"/>
    </xf>
    <xf numFmtId="0" fontId="12" fillId="0" borderId="0" xfId="0" applyFont="1" applyBorder="1"/>
    <xf numFmtId="0" fontId="8" fillId="0" borderId="0" xfId="0" applyNumberFormat="1" applyFont="1" applyBorder="1" applyAlignment="1">
      <alignment horizontal="right"/>
    </xf>
    <xf numFmtId="0" fontId="8" fillId="0" borderId="0" xfId="0" applyNumberFormat="1" applyFont="1" applyBorder="1" applyAlignment="1"/>
    <xf numFmtId="189" fontId="8" fillId="0" borderId="0" xfId="0" applyNumberFormat="1" applyFont="1" applyBorder="1"/>
    <xf numFmtId="0" fontId="8" fillId="0" borderId="0" xfId="0" applyFont="1" applyBorder="1" applyAlignment="1"/>
  </cellXfs>
  <cellStyles count="6">
    <cellStyle name="Comma 2" xfId="1"/>
    <cellStyle name="Enghead" xfId="2"/>
    <cellStyle name="Normal" xfId="0" builtinId="0"/>
    <cellStyle name="Normal 2" xfId="3"/>
    <cellStyle name="Normal 3" xfId="4"/>
    <cellStyle name="Thaihead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266700</xdr:colOff>
      <xdr:row>54</xdr:row>
      <xdr:rowOff>9525</xdr:rowOff>
    </xdr:from>
    <xdr:to>
      <xdr:col>18</xdr:col>
      <xdr:colOff>542925</xdr:colOff>
      <xdr:row>80</xdr:row>
      <xdr:rowOff>180975</xdr:rowOff>
    </xdr:to>
    <xdr:grpSp>
      <xdr:nvGrpSpPr>
        <xdr:cNvPr id="2" name="Group 115"/>
        <xdr:cNvGrpSpPr>
          <a:grpSpLocks/>
        </xdr:cNvGrpSpPr>
      </xdr:nvGrpSpPr>
      <xdr:grpSpPr bwMode="auto">
        <a:xfrm>
          <a:off x="9658350" y="12715875"/>
          <a:ext cx="276225" cy="6286500"/>
          <a:chOff x="1014" y="1"/>
          <a:chExt cx="29" cy="660"/>
        </a:xfrm>
      </xdr:grpSpPr>
      <xdr:sp macro="" textlink="">
        <xdr:nvSpPr>
          <xdr:cNvPr id="3" name="Rectangle 116"/>
          <xdr:cNvSpPr>
            <a:spLocks noChangeArrowheads="1"/>
          </xdr:cNvSpPr>
        </xdr:nvSpPr>
        <xdr:spPr bwMode="auto">
          <a:xfrm rot="10797528">
            <a:off x="1014" y="1"/>
            <a:ext cx="29" cy="660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117"/>
          <xdr:cNvSpPr>
            <a:spLocks noChangeArrowheads="1"/>
          </xdr:cNvSpPr>
        </xdr:nvSpPr>
        <xdr:spPr bwMode="auto">
          <a:xfrm rot="10797528">
            <a:off x="1015" y="621"/>
            <a:ext cx="28" cy="39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190500</xdr:colOff>
      <xdr:row>78</xdr:row>
      <xdr:rowOff>133350</xdr:rowOff>
    </xdr:from>
    <xdr:to>
      <xdr:col>18</xdr:col>
      <xdr:colOff>590550</xdr:colOff>
      <xdr:row>80</xdr:row>
      <xdr:rowOff>76200</xdr:rowOff>
    </xdr:to>
    <xdr:sp macro="" textlink="">
      <xdr:nvSpPr>
        <xdr:cNvPr id="5" name="Text Box 118"/>
        <xdr:cNvSpPr txBox="1">
          <a:spLocks noChangeArrowheads="1"/>
        </xdr:cNvSpPr>
      </xdr:nvSpPr>
      <xdr:spPr bwMode="auto">
        <a:xfrm>
          <a:off x="9582150" y="18478500"/>
          <a:ext cx="4000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18</xdr:col>
      <xdr:colOff>0</xdr:colOff>
      <xdr:row>18</xdr:row>
      <xdr:rowOff>257175</xdr:rowOff>
    </xdr:from>
    <xdr:to>
      <xdr:col>18</xdr:col>
      <xdr:colOff>0</xdr:colOff>
      <xdr:row>26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9391650" y="4448175"/>
          <a:ext cx="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0</xdr:col>
      <xdr:colOff>180975</xdr:colOff>
      <xdr:row>67</xdr:row>
      <xdr:rowOff>0</xdr:rowOff>
    </xdr:from>
    <xdr:to>
      <xdr:col>0</xdr:col>
      <xdr:colOff>104775</xdr:colOff>
      <xdr:row>67</xdr:row>
      <xdr:rowOff>0</xdr:rowOff>
    </xdr:to>
    <xdr:sp macro="" textlink="">
      <xdr:nvSpPr>
        <xdr:cNvPr id="7" name="Text 26"/>
        <xdr:cNvSpPr txBox="1">
          <a:spLocks noChangeArrowheads="1"/>
        </xdr:cNvSpPr>
      </xdr:nvSpPr>
      <xdr:spPr bwMode="auto">
        <a:xfrm>
          <a:off x="104775" y="157257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อำเภอ/</a:t>
          </a:r>
        </a:p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กิ่งอำเภอ</a:t>
          </a:r>
        </a:p>
      </xdr:txBody>
    </xdr:sp>
    <xdr:clientData/>
  </xdr:twoCellAnchor>
  <xdr:twoCellAnchor>
    <xdr:from>
      <xdr:col>18</xdr:col>
      <xdr:colOff>0</xdr:colOff>
      <xdr:row>67</xdr:row>
      <xdr:rowOff>0</xdr:rowOff>
    </xdr:from>
    <xdr:to>
      <xdr:col>18</xdr:col>
      <xdr:colOff>0</xdr:colOff>
      <xdr:row>67</xdr:row>
      <xdr:rowOff>0</xdr:rowOff>
    </xdr:to>
    <xdr:sp macro="" textlink="">
      <xdr:nvSpPr>
        <xdr:cNvPr id="8" name="Text 26"/>
        <xdr:cNvSpPr txBox="1">
          <a:spLocks noChangeArrowheads="1"/>
        </xdr:cNvSpPr>
      </xdr:nvSpPr>
      <xdr:spPr bwMode="auto">
        <a:xfrm>
          <a:off x="9391650" y="157257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อำเภอ/</a:t>
          </a:r>
        </a:p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กิ่งอำเภอ</a:t>
          </a:r>
        </a:p>
      </xdr:txBody>
    </xdr:sp>
    <xdr:clientData/>
  </xdr:twoCellAnchor>
  <xdr:twoCellAnchor>
    <xdr:from>
      <xdr:col>17</xdr:col>
      <xdr:colOff>76200</xdr:colOff>
      <xdr:row>100</xdr:row>
      <xdr:rowOff>0</xdr:rowOff>
    </xdr:from>
    <xdr:to>
      <xdr:col>17</xdr:col>
      <xdr:colOff>1123950</xdr:colOff>
      <xdr:row>100</xdr:row>
      <xdr:rowOff>0</xdr:rowOff>
    </xdr:to>
    <xdr:sp macro="" textlink="">
      <xdr:nvSpPr>
        <xdr:cNvPr id="9" name="Text 31"/>
        <xdr:cNvSpPr txBox="1">
          <a:spLocks noChangeArrowheads="1"/>
        </xdr:cNvSpPr>
      </xdr:nvSpPr>
      <xdr:spPr bwMode="auto">
        <a:xfrm>
          <a:off x="7486650" y="23507700"/>
          <a:ext cx="10477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Amphoe/</a:t>
          </a: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King amphoe</a:t>
          </a:r>
        </a:p>
      </xdr:txBody>
    </xdr:sp>
    <xdr:clientData/>
  </xdr:twoCellAnchor>
  <xdr:twoCellAnchor>
    <xdr:from>
      <xdr:col>17</xdr:col>
      <xdr:colOff>352425</xdr:colOff>
      <xdr:row>100</xdr:row>
      <xdr:rowOff>0</xdr:rowOff>
    </xdr:from>
    <xdr:to>
      <xdr:col>17</xdr:col>
      <xdr:colOff>552450</xdr:colOff>
      <xdr:row>100</xdr:row>
      <xdr:rowOff>0</xdr:rowOff>
    </xdr:to>
    <xdr:sp macro="" textlink="">
      <xdr:nvSpPr>
        <xdr:cNvPr id="10" name="Text 32"/>
        <xdr:cNvSpPr txBox="1">
          <a:spLocks noChangeArrowheads="1"/>
        </xdr:cNvSpPr>
      </xdr:nvSpPr>
      <xdr:spPr bwMode="auto">
        <a:xfrm>
          <a:off x="7762875" y="23507700"/>
          <a:ext cx="2000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33</xdr:row>
      <xdr:rowOff>0</xdr:rowOff>
    </xdr:from>
    <xdr:to>
      <xdr:col>18</xdr:col>
      <xdr:colOff>0</xdr:colOff>
      <xdr:row>33</xdr:row>
      <xdr:rowOff>0</xdr:rowOff>
    </xdr:to>
    <xdr:sp macro="" textlink="">
      <xdr:nvSpPr>
        <xdr:cNvPr id="11" name="Text 7"/>
        <xdr:cNvSpPr txBox="1">
          <a:spLocks noChangeArrowheads="1"/>
        </xdr:cNvSpPr>
      </xdr:nvSpPr>
      <xdr:spPr bwMode="auto">
        <a:xfrm>
          <a:off x="9391650" y="77057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รวม</a:t>
          </a:r>
        </a:p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Total</a:t>
          </a:r>
        </a:p>
      </xdr:txBody>
    </xdr:sp>
    <xdr:clientData/>
  </xdr:twoCellAnchor>
  <xdr:twoCellAnchor>
    <xdr:from>
      <xdr:col>18</xdr:col>
      <xdr:colOff>0</xdr:colOff>
      <xdr:row>33</xdr:row>
      <xdr:rowOff>0</xdr:rowOff>
    </xdr:from>
    <xdr:to>
      <xdr:col>18</xdr:col>
      <xdr:colOff>0</xdr:colOff>
      <xdr:row>33</xdr:row>
      <xdr:rowOff>0</xdr:rowOff>
    </xdr:to>
    <xdr:sp macro="" textlink="">
      <xdr:nvSpPr>
        <xdr:cNvPr id="12" name="Text 8"/>
        <xdr:cNvSpPr txBox="1">
          <a:spLocks noChangeArrowheads="1"/>
        </xdr:cNvSpPr>
      </xdr:nvSpPr>
      <xdr:spPr bwMode="auto">
        <a:xfrm>
          <a:off x="9391650" y="77057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ชาย</a:t>
          </a:r>
          <a:endParaRPr lang="th-TH" sz="14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Male</a:t>
          </a:r>
        </a:p>
      </xdr:txBody>
    </xdr:sp>
    <xdr:clientData/>
  </xdr:twoCellAnchor>
  <xdr:twoCellAnchor>
    <xdr:from>
      <xdr:col>18</xdr:col>
      <xdr:colOff>0</xdr:colOff>
      <xdr:row>33</xdr:row>
      <xdr:rowOff>0</xdr:rowOff>
    </xdr:from>
    <xdr:to>
      <xdr:col>18</xdr:col>
      <xdr:colOff>0</xdr:colOff>
      <xdr:row>33</xdr:row>
      <xdr:rowOff>0</xdr:rowOff>
    </xdr:to>
    <xdr:sp macro="" textlink="">
      <xdr:nvSpPr>
        <xdr:cNvPr id="13" name="Text 9"/>
        <xdr:cNvSpPr txBox="1">
          <a:spLocks noChangeArrowheads="1"/>
        </xdr:cNvSpPr>
      </xdr:nvSpPr>
      <xdr:spPr bwMode="auto">
        <a:xfrm>
          <a:off x="9391650" y="77057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หญิง</a:t>
          </a:r>
        </a:p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Female</a:t>
          </a:r>
        </a:p>
      </xdr:txBody>
    </xdr:sp>
    <xdr:clientData/>
  </xdr:twoCellAnchor>
  <xdr:twoCellAnchor>
    <xdr:from>
      <xdr:col>18</xdr:col>
      <xdr:colOff>0</xdr:colOff>
      <xdr:row>33</xdr:row>
      <xdr:rowOff>0</xdr:rowOff>
    </xdr:from>
    <xdr:to>
      <xdr:col>18</xdr:col>
      <xdr:colOff>0</xdr:colOff>
      <xdr:row>33</xdr:row>
      <xdr:rowOff>0</xdr:rowOff>
    </xdr:to>
    <xdr:sp macro="" textlink="">
      <xdr:nvSpPr>
        <xdr:cNvPr id="14" name="Text 22"/>
        <xdr:cNvSpPr txBox="1">
          <a:spLocks noChangeArrowheads="1"/>
        </xdr:cNvSpPr>
      </xdr:nvSpPr>
      <xdr:spPr bwMode="auto">
        <a:xfrm>
          <a:off x="9391650" y="77057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จำนวนประชากร</a:t>
          </a:r>
          <a:endParaRPr lang="th-TH" sz="14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Number of population</a:t>
          </a:r>
        </a:p>
      </xdr:txBody>
    </xdr:sp>
    <xdr:clientData/>
  </xdr:twoCellAnchor>
  <xdr:twoCellAnchor>
    <xdr:from>
      <xdr:col>18</xdr:col>
      <xdr:colOff>0</xdr:colOff>
      <xdr:row>62</xdr:row>
      <xdr:rowOff>0</xdr:rowOff>
    </xdr:from>
    <xdr:to>
      <xdr:col>18</xdr:col>
      <xdr:colOff>0</xdr:colOff>
      <xdr:row>62</xdr:row>
      <xdr:rowOff>0</xdr:rowOff>
    </xdr:to>
    <xdr:sp macro="" textlink="">
      <xdr:nvSpPr>
        <xdr:cNvPr id="15" name="Text 7"/>
        <xdr:cNvSpPr txBox="1">
          <a:spLocks noChangeArrowheads="1"/>
        </xdr:cNvSpPr>
      </xdr:nvSpPr>
      <xdr:spPr bwMode="auto">
        <a:xfrm>
          <a:off x="9391650" y="145351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รวม</a:t>
          </a:r>
        </a:p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Total</a:t>
          </a:r>
        </a:p>
      </xdr:txBody>
    </xdr:sp>
    <xdr:clientData/>
  </xdr:twoCellAnchor>
  <xdr:twoCellAnchor>
    <xdr:from>
      <xdr:col>18</xdr:col>
      <xdr:colOff>0</xdr:colOff>
      <xdr:row>62</xdr:row>
      <xdr:rowOff>0</xdr:rowOff>
    </xdr:from>
    <xdr:to>
      <xdr:col>18</xdr:col>
      <xdr:colOff>0</xdr:colOff>
      <xdr:row>62</xdr:row>
      <xdr:rowOff>0</xdr:rowOff>
    </xdr:to>
    <xdr:sp macro="" textlink="">
      <xdr:nvSpPr>
        <xdr:cNvPr id="16" name="Text 8"/>
        <xdr:cNvSpPr txBox="1">
          <a:spLocks noChangeArrowheads="1"/>
        </xdr:cNvSpPr>
      </xdr:nvSpPr>
      <xdr:spPr bwMode="auto">
        <a:xfrm>
          <a:off x="9391650" y="145351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ชาย</a:t>
          </a:r>
          <a:endParaRPr lang="th-TH" sz="14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Male</a:t>
          </a:r>
        </a:p>
      </xdr:txBody>
    </xdr:sp>
    <xdr:clientData/>
  </xdr:twoCellAnchor>
  <xdr:twoCellAnchor>
    <xdr:from>
      <xdr:col>18</xdr:col>
      <xdr:colOff>0</xdr:colOff>
      <xdr:row>62</xdr:row>
      <xdr:rowOff>0</xdr:rowOff>
    </xdr:from>
    <xdr:to>
      <xdr:col>18</xdr:col>
      <xdr:colOff>0</xdr:colOff>
      <xdr:row>62</xdr:row>
      <xdr:rowOff>0</xdr:rowOff>
    </xdr:to>
    <xdr:sp macro="" textlink="">
      <xdr:nvSpPr>
        <xdr:cNvPr id="17" name="Text 9"/>
        <xdr:cNvSpPr txBox="1">
          <a:spLocks noChangeArrowheads="1"/>
        </xdr:cNvSpPr>
      </xdr:nvSpPr>
      <xdr:spPr bwMode="auto">
        <a:xfrm>
          <a:off x="9391650" y="145351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หญิง</a:t>
          </a:r>
        </a:p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Female</a:t>
          </a:r>
        </a:p>
      </xdr:txBody>
    </xdr:sp>
    <xdr:clientData/>
  </xdr:twoCellAnchor>
  <xdr:twoCellAnchor>
    <xdr:from>
      <xdr:col>18</xdr:col>
      <xdr:colOff>0</xdr:colOff>
      <xdr:row>62</xdr:row>
      <xdr:rowOff>0</xdr:rowOff>
    </xdr:from>
    <xdr:to>
      <xdr:col>18</xdr:col>
      <xdr:colOff>0</xdr:colOff>
      <xdr:row>62</xdr:row>
      <xdr:rowOff>0</xdr:rowOff>
    </xdr:to>
    <xdr:sp macro="" textlink="">
      <xdr:nvSpPr>
        <xdr:cNvPr id="18" name="Text 22"/>
        <xdr:cNvSpPr txBox="1">
          <a:spLocks noChangeArrowheads="1"/>
        </xdr:cNvSpPr>
      </xdr:nvSpPr>
      <xdr:spPr bwMode="auto">
        <a:xfrm>
          <a:off x="9391650" y="145351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จำนวนประชากร</a:t>
          </a:r>
          <a:endParaRPr lang="th-TH" sz="14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Number of population</a:t>
          </a:r>
        </a:p>
      </xdr:txBody>
    </xdr:sp>
    <xdr:clientData/>
  </xdr:twoCellAnchor>
  <xdr:twoCellAnchor>
    <xdr:from>
      <xdr:col>18</xdr:col>
      <xdr:colOff>0</xdr:colOff>
      <xdr:row>87</xdr:row>
      <xdr:rowOff>0</xdr:rowOff>
    </xdr:from>
    <xdr:to>
      <xdr:col>18</xdr:col>
      <xdr:colOff>0</xdr:colOff>
      <xdr:row>87</xdr:row>
      <xdr:rowOff>0</xdr:rowOff>
    </xdr:to>
    <xdr:sp macro="" textlink="">
      <xdr:nvSpPr>
        <xdr:cNvPr id="19" name="Text 7"/>
        <xdr:cNvSpPr txBox="1">
          <a:spLocks noChangeArrowheads="1"/>
        </xdr:cNvSpPr>
      </xdr:nvSpPr>
      <xdr:spPr bwMode="auto">
        <a:xfrm>
          <a:off x="9391650" y="2041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รวม</a:t>
          </a:r>
        </a:p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Total</a:t>
          </a:r>
        </a:p>
      </xdr:txBody>
    </xdr:sp>
    <xdr:clientData/>
  </xdr:twoCellAnchor>
  <xdr:twoCellAnchor>
    <xdr:from>
      <xdr:col>18</xdr:col>
      <xdr:colOff>0</xdr:colOff>
      <xdr:row>87</xdr:row>
      <xdr:rowOff>0</xdr:rowOff>
    </xdr:from>
    <xdr:to>
      <xdr:col>18</xdr:col>
      <xdr:colOff>0</xdr:colOff>
      <xdr:row>87</xdr:row>
      <xdr:rowOff>0</xdr:rowOff>
    </xdr:to>
    <xdr:sp macro="" textlink="">
      <xdr:nvSpPr>
        <xdr:cNvPr id="20" name="Text 8"/>
        <xdr:cNvSpPr txBox="1">
          <a:spLocks noChangeArrowheads="1"/>
        </xdr:cNvSpPr>
      </xdr:nvSpPr>
      <xdr:spPr bwMode="auto">
        <a:xfrm>
          <a:off x="9391650" y="2041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ชาย</a:t>
          </a:r>
          <a:endParaRPr lang="th-TH" sz="14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Male</a:t>
          </a:r>
        </a:p>
      </xdr:txBody>
    </xdr:sp>
    <xdr:clientData/>
  </xdr:twoCellAnchor>
  <xdr:twoCellAnchor>
    <xdr:from>
      <xdr:col>18</xdr:col>
      <xdr:colOff>0</xdr:colOff>
      <xdr:row>87</xdr:row>
      <xdr:rowOff>0</xdr:rowOff>
    </xdr:from>
    <xdr:to>
      <xdr:col>18</xdr:col>
      <xdr:colOff>0</xdr:colOff>
      <xdr:row>87</xdr:row>
      <xdr:rowOff>0</xdr:rowOff>
    </xdr:to>
    <xdr:sp macro="" textlink="">
      <xdr:nvSpPr>
        <xdr:cNvPr id="21" name="Text 9"/>
        <xdr:cNvSpPr txBox="1">
          <a:spLocks noChangeArrowheads="1"/>
        </xdr:cNvSpPr>
      </xdr:nvSpPr>
      <xdr:spPr bwMode="auto">
        <a:xfrm>
          <a:off x="9391650" y="2041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หญิง</a:t>
          </a:r>
        </a:p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Female</a:t>
          </a:r>
        </a:p>
      </xdr:txBody>
    </xdr:sp>
    <xdr:clientData/>
  </xdr:twoCellAnchor>
  <xdr:twoCellAnchor>
    <xdr:from>
      <xdr:col>18</xdr:col>
      <xdr:colOff>0</xdr:colOff>
      <xdr:row>87</xdr:row>
      <xdr:rowOff>0</xdr:rowOff>
    </xdr:from>
    <xdr:to>
      <xdr:col>18</xdr:col>
      <xdr:colOff>0</xdr:colOff>
      <xdr:row>87</xdr:row>
      <xdr:rowOff>0</xdr:rowOff>
    </xdr:to>
    <xdr:sp macro="" textlink="">
      <xdr:nvSpPr>
        <xdr:cNvPr id="22" name="Text 22"/>
        <xdr:cNvSpPr txBox="1">
          <a:spLocks noChangeArrowheads="1"/>
        </xdr:cNvSpPr>
      </xdr:nvSpPr>
      <xdr:spPr bwMode="auto">
        <a:xfrm>
          <a:off x="9391650" y="2041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จำนวนประชากร</a:t>
          </a:r>
          <a:endParaRPr lang="th-TH" sz="14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Number of population</a:t>
          </a:r>
        </a:p>
      </xdr:txBody>
    </xdr:sp>
    <xdr:clientData/>
  </xdr:twoCellAnchor>
  <xdr:twoCellAnchor>
    <xdr:from>
      <xdr:col>0</xdr:col>
      <xdr:colOff>95250</xdr:colOff>
      <xdr:row>33</xdr:row>
      <xdr:rowOff>0</xdr:rowOff>
    </xdr:from>
    <xdr:to>
      <xdr:col>0</xdr:col>
      <xdr:colOff>104775</xdr:colOff>
      <xdr:row>33</xdr:row>
      <xdr:rowOff>0</xdr:rowOff>
    </xdr:to>
    <xdr:sp macro="" textlink="">
      <xdr:nvSpPr>
        <xdr:cNvPr id="23" name="Text 6"/>
        <xdr:cNvSpPr txBox="1">
          <a:spLocks noChangeArrowheads="1"/>
        </xdr:cNvSpPr>
      </xdr:nvSpPr>
      <xdr:spPr bwMode="auto">
        <a:xfrm>
          <a:off x="95250" y="7705725"/>
          <a:ext cx="95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161925</xdr:colOff>
      <xdr:row>33</xdr:row>
      <xdr:rowOff>0</xdr:rowOff>
    </xdr:from>
    <xdr:to>
      <xdr:col>1</xdr:col>
      <xdr:colOff>390525</xdr:colOff>
      <xdr:row>33</xdr:row>
      <xdr:rowOff>0</xdr:rowOff>
    </xdr:to>
    <xdr:sp macro="" textlink="">
      <xdr:nvSpPr>
        <xdr:cNvPr id="24" name="Text 7"/>
        <xdr:cNvSpPr txBox="1">
          <a:spLocks noChangeArrowheads="1"/>
        </xdr:cNvSpPr>
      </xdr:nvSpPr>
      <xdr:spPr bwMode="auto">
        <a:xfrm>
          <a:off x="266700" y="7705725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รวม</a:t>
          </a:r>
        </a:p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Total</a:t>
          </a:r>
        </a:p>
      </xdr:txBody>
    </xdr:sp>
    <xdr:clientData/>
  </xdr:twoCellAnchor>
  <xdr:twoCellAnchor>
    <xdr:from>
      <xdr:col>2</xdr:col>
      <xdr:colOff>114300</xdr:colOff>
      <xdr:row>33</xdr:row>
      <xdr:rowOff>0</xdr:rowOff>
    </xdr:from>
    <xdr:to>
      <xdr:col>2</xdr:col>
      <xdr:colOff>266700</xdr:colOff>
      <xdr:row>33</xdr:row>
      <xdr:rowOff>0</xdr:rowOff>
    </xdr:to>
    <xdr:sp macro="" textlink="">
      <xdr:nvSpPr>
        <xdr:cNvPr id="25" name="Text 8"/>
        <xdr:cNvSpPr txBox="1">
          <a:spLocks noChangeArrowheads="1"/>
        </xdr:cNvSpPr>
      </xdr:nvSpPr>
      <xdr:spPr bwMode="auto">
        <a:xfrm>
          <a:off x="609600" y="7705725"/>
          <a:ext cx="1524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ชาย</a:t>
          </a:r>
          <a:endParaRPr lang="th-TH" sz="14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Male</a:t>
          </a:r>
        </a:p>
      </xdr:txBody>
    </xdr:sp>
    <xdr:clientData/>
  </xdr:twoCellAnchor>
  <xdr:twoCellAnchor>
    <xdr:from>
      <xdr:col>3</xdr:col>
      <xdr:colOff>76200</xdr:colOff>
      <xdr:row>33</xdr:row>
      <xdr:rowOff>0</xdr:rowOff>
    </xdr:from>
    <xdr:to>
      <xdr:col>3</xdr:col>
      <xdr:colOff>504825</xdr:colOff>
      <xdr:row>33</xdr:row>
      <xdr:rowOff>0</xdr:rowOff>
    </xdr:to>
    <xdr:sp macro="" textlink="">
      <xdr:nvSpPr>
        <xdr:cNvPr id="26" name="Text 9"/>
        <xdr:cNvSpPr txBox="1">
          <a:spLocks noChangeArrowheads="1"/>
        </xdr:cNvSpPr>
      </xdr:nvSpPr>
      <xdr:spPr bwMode="auto">
        <a:xfrm>
          <a:off x="838200" y="7705725"/>
          <a:ext cx="4286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หญิง</a:t>
          </a:r>
        </a:p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Female</a:t>
          </a:r>
        </a:p>
      </xdr:txBody>
    </xdr:sp>
    <xdr:clientData/>
  </xdr:twoCellAnchor>
  <xdr:twoCellAnchor>
    <xdr:from>
      <xdr:col>17</xdr:col>
      <xdr:colOff>152400</xdr:colOff>
      <xdr:row>33</xdr:row>
      <xdr:rowOff>0</xdr:rowOff>
    </xdr:from>
    <xdr:to>
      <xdr:col>17</xdr:col>
      <xdr:colOff>1466850</xdr:colOff>
      <xdr:row>33</xdr:row>
      <xdr:rowOff>0</xdr:rowOff>
    </xdr:to>
    <xdr:sp macro="" textlink="">
      <xdr:nvSpPr>
        <xdr:cNvPr id="27" name="Text 10"/>
        <xdr:cNvSpPr txBox="1">
          <a:spLocks noChangeArrowheads="1"/>
        </xdr:cNvSpPr>
      </xdr:nvSpPr>
      <xdr:spPr bwMode="auto">
        <a:xfrm>
          <a:off x="7562850" y="7705725"/>
          <a:ext cx="1314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Amphoe/King amphoe</a:t>
          </a:r>
        </a:p>
      </xdr:txBody>
    </xdr:sp>
    <xdr:clientData/>
  </xdr:twoCellAnchor>
  <xdr:twoCellAnchor>
    <xdr:from>
      <xdr:col>1</xdr:col>
      <xdr:colOff>295275</xdr:colOff>
      <xdr:row>33</xdr:row>
      <xdr:rowOff>0</xdr:rowOff>
    </xdr:from>
    <xdr:to>
      <xdr:col>3</xdr:col>
      <xdr:colOff>419100</xdr:colOff>
      <xdr:row>33</xdr:row>
      <xdr:rowOff>0</xdr:rowOff>
    </xdr:to>
    <xdr:sp macro="" textlink="">
      <xdr:nvSpPr>
        <xdr:cNvPr id="28" name="Text 22"/>
        <xdr:cNvSpPr txBox="1">
          <a:spLocks noChangeArrowheads="1"/>
        </xdr:cNvSpPr>
      </xdr:nvSpPr>
      <xdr:spPr bwMode="auto">
        <a:xfrm>
          <a:off x="400050" y="7705725"/>
          <a:ext cx="7810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จำนวนประชากร</a:t>
          </a:r>
          <a:endParaRPr lang="th-TH" sz="14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Number of population</a:t>
          </a:r>
        </a:p>
      </xdr:txBody>
    </xdr:sp>
    <xdr:clientData/>
  </xdr:twoCellAnchor>
  <xdr:twoCellAnchor>
    <xdr:from>
      <xdr:col>4</xdr:col>
      <xdr:colOff>66675</xdr:colOff>
      <xdr:row>33</xdr:row>
      <xdr:rowOff>0</xdr:rowOff>
    </xdr:from>
    <xdr:to>
      <xdr:col>5</xdr:col>
      <xdr:colOff>28575</xdr:colOff>
      <xdr:row>33</xdr:row>
      <xdr:rowOff>0</xdr:rowOff>
    </xdr:to>
    <xdr:sp macro="" textlink="">
      <xdr:nvSpPr>
        <xdr:cNvPr id="29" name="Text 56"/>
        <xdr:cNvSpPr txBox="1">
          <a:spLocks noChangeArrowheads="1"/>
        </xdr:cNvSpPr>
      </xdr:nvSpPr>
      <xdr:spPr bwMode="auto">
        <a:xfrm>
          <a:off x="2038350" y="77057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41148" anchor="ctr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จำนวน</a:t>
          </a:r>
        </a:p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คนเกิด </a:t>
          </a: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Number</a:t>
          </a: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 of births</a:t>
          </a: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</xdr:txBody>
    </xdr:sp>
    <xdr:clientData/>
  </xdr:twoCellAnchor>
  <xdr:twoCellAnchor>
    <xdr:from>
      <xdr:col>6</xdr:col>
      <xdr:colOff>123825</xdr:colOff>
      <xdr:row>33</xdr:row>
      <xdr:rowOff>0</xdr:rowOff>
    </xdr:from>
    <xdr:to>
      <xdr:col>7</xdr:col>
      <xdr:colOff>95250</xdr:colOff>
      <xdr:row>33</xdr:row>
      <xdr:rowOff>0</xdr:rowOff>
    </xdr:to>
    <xdr:sp macro="" textlink="">
      <xdr:nvSpPr>
        <xdr:cNvPr id="30" name="Text 57"/>
        <xdr:cNvSpPr txBox="1">
          <a:spLocks noChangeArrowheads="1"/>
        </xdr:cNvSpPr>
      </xdr:nvSpPr>
      <xdr:spPr bwMode="auto">
        <a:xfrm>
          <a:off x="2038350" y="7705725"/>
          <a:ext cx="95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จำนวน</a:t>
          </a:r>
        </a:p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คนตาย</a:t>
          </a: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Number</a:t>
          </a: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 of deaths</a:t>
          </a: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</xdr:txBody>
    </xdr:sp>
    <xdr:clientData/>
  </xdr:twoCellAnchor>
  <xdr:twoCellAnchor>
    <xdr:from>
      <xdr:col>8</xdr:col>
      <xdr:colOff>76200</xdr:colOff>
      <xdr:row>33</xdr:row>
      <xdr:rowOff>0</xdr:rowOff>
    </xdr:from>
    <xdr:to>
      <xdr:col>9</xdr:col>
      <xdr:colOff>57150</xdr:colOff>
      <xdr:row>33</xdr:row>
      <xdr:rowOff>0</xdr:rowOff>
    </xdr:to>
    <xdr:sp macro="" textlink="">
      <xdr:nvSpPr>
        <xdr:cNvPr id="31" name="Text 58"/>
        <xdr:cNvSpPr txBox="1">
          <a:spLocks noChangeArrowheads="1"/>
        </xdr:cNvSpPr>
      </xdr:nvSpPr>
      <xdr:spPr bwMode="auto">
        <a:xfrm>
          <a:off x="2743200" y="7705725"/>
          <a:ext cx="5619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จำนวนคน</a:t>
          </a:r>
        </a:p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ย้ายเข้า </a:t>
          </a: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Number</a:t>
          </a: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 of in migrants</a:t>
          </a: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</xdr:txBody>
    </xdr:sp>
    <xdr:clientData/>
  </xdr:twoCellAnchor>
  <xdr:twoCellAnchor>
    <xdr:from>
      <xdr:col>10</xdr:col>
      <xdr:colOff>47625</xdr:colOff>
      <xdr:row>33</xdr:row>
      <xdr:rowOff>0</xdr:rowOff>
    </xdr:from>
    <xdr:to>
      <xdr:col>11</xdr:col>
      <xdr:colOff>47625</xdr:colOff>
      <xdr:row>33</xdr:row>
      <xdr:rowOff>0</xdr:rowOff>
    </xdr:to>
    <xdr:sp macro="" textlink="">
      <xdr:nvSpPr>
        <xdr:cNvPr id="32" name="Text 59"/>
        <xdr:cNvSpPr txBox="1">
          <a:spLocks noChangeArrowheads="1"/>
        </xdr:cNvSpPr>
      </xdr:nvSpPr>
      <xdr:spPr bwMode="auto">
        <a:xfrm>
          <a:off x="3876675" y="7705725"/>
          <a:ext cx="5810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จำนวนคนย้ายออก </a:t>
          </a: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Number</a:t>
          </a: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of out migrants</a:t>
          </a: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</xdr:txBody>
    </xdr:sp>
    <xdr:clientData/>
  </xdr:twoCellAnchor>
  <xdr:twoCellAnchor>
    <xdr:from>
      <xdr:col>12</xdr:col>
      <xdr:colOff>19050</xdr:colOff>
      <xdr:row>33</xdr:row>
      <xdr:rowOff>0</xdr:rowOff>
    </xdr:from>
    <xdr:to>
      <xdr:col>16</xdr:col>
      <xdr:colOff>342900</xdr:colOff>
      <xdr:row>33</xdr:row>
      <xdr:rowOff>0</xdr:rowOff>
    </xdr:to>
    <xdr:sp macro="" textlink="">
      <xdr:nvSpPr>
        <xdr:cNvPr id="33" name="Text 71"/>
        <xdr:cNvSpPr txBox="1">
          <a:spLocks noChangeArrowheads="1"/>
        </xdr:cNvSpPr>
      </xdr:nvSpPr>
      <xdr:spPr bwMode="auto">
        <a:xfrm>
          <a:off x="5010150" y="7705725"/>
          <a:ext cx="24003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อัตราการเปลี่ยนแปลงของประชากรเมื่อเทียบกับปีที่แล้ว</a:t>
          </a:r>
          <a:endParaRPr lang="th-TH" sz="13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Rate of population change  (from previous year)</a:t>
          </a:r>
        </a:p>
        <a:p>
          <a:pPr algn="ctr" rtl="0">
            <a:defRPr sz="1000"/>
          </a:pPr>
          <a:endParaRPr lang="en-US" sz="9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17</xdr:col>
      <xdr:colOff>28575</xdr:colOff>
      <xdr:row>33</xdr:row>
      <xdr:rowOff>0</xdr:rowOff>
    </xdr:from>
    <xdr:to>
      <xdr:col>18</xdr:col>
      <xdr:colOff>0</xdr:colOff>
      <xdr:row>33</xdr:row>
      <xdr:rowOff>0</xdr:rowOff>
    </xdr:to>
    <xdr:sp macro="" textlink="">
      <xdr:nvSpPr>
        <xdr:cNvPr id="34" name="Text 72"/>
        <xdr:cNvSpPr txBox="1">
          <a:spLocks noChangeArrowheads="1"/>
        </xdr:cNvSpPr>
      </xdr:nvSpPr>
      <xdr:spPr bwMode="auto">
        <a:xfrm>
          <a:off x="7439025" y="7705725"/>
          <a:ext cx="19526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ความหนาแน่นของประชากร </a:t>
          </a:r>
        </a:p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(ต่อ ตร.กม.)</a:t>
          </a:r>
          <a:endParaRPr lang="th-TH" sz="13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Population density </a:t>
          </a: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(per sq.km )</a:t>
          </a:r>
        </a:p>
        <a:p>
          <a:pPr algn="ctr" rtl="0">
            <a:defRPr sz="1000"/>
          </a:pPr>
          <a:endParaRPr lang="en-US" sz="9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18</xdr:col>
      <xdr:colOff>0</xdr:colOff>
      <xdr:row>33</xdr:row>
      <xdr:rowOff>0</xdr:rowOff>
    </xdr:from>
    <xdr:to>
      <xdr:col>18</xdr:col>
      <xdr:colOff>0</xdr:colOff>
      <xdr:row>33</xdr:row>
      <xdr:rowOff>0</xdr:rowOff>
    </xdr:to>
    <xdr:sp macro="" textlink="">
      <xdr:nvSpPr>
        <xdr:cNvPr id="35" name="Text 7"/>
        <xdr:cNvSpPr txBox="1">
          <a:spLocks noChangeArrowheads="1"/>
        </xdr:cNvSpPr>
      </xdr:nvSpPr>
      <xdr:spPr bwMode="auto">
        <a:xfrm>
          <a:off x="9391650" y="77057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รวม</a:t>
          </a:r>
        </a:p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Total</a:t>
          </a:r>
        </a:p>
      </xdr:txBody>
    </xdr:sp>
    <xdr:clientData/>
  </xdr:twoCellAnchor>
  <xdr:twoCellAnchor>
    <xdr:from>
      <xdr:col>18</xdr:col>
      <xdr:colOff>0</xdr:colOff>
      <xdr:row>33</xdr:row>
      <xdr:rowOff>0</xdr:rowOff>
    </xdr:from>
    <xdr:to>
      <xdr:col>18</xdr:col>
      <xdr:colOff>0</xdr:colOff>
      <xdr:row>33</xdr:row>
      <xdr:rowOff>0</xdr:rowOff>
    </xdr:to>
    <xdr:sp macro="" textlink="">
      <xdr:nvSpPr>
        <xdr:cNvPr id="36" name="Text 8"/>
        <xdr:cNvSpPr txBox="1">
          <a:spLocks noChangeArrowheads="1"/>
        </xdr:cNvSpPr>
      </xdr:nvSpPr>
      <xdr:spPr bwMode="auto">
        <a:xfrm>
          <a:off x="9391650" y="77057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ชาย</a:t>
          </a:r>
          <a:endParaRPr lang="th-TH" sz="14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Male</a:t>
          </a:r>
        </a:p>
      </xdr:txBody>
    </xdr:sp>
    <xdr:clientData/>
  </xdr:twoCellAnchor>
  <xdr:twoCellAnchor>
    <xdr:from>
      <xdr:col>18</xdr:col>
      <xdr:colOff>0</xdr:colOff>
      <xdr:row>33</xdr:row>
      <xdr:rowOff>0</xdr:rowOff>
    </xdr:from>
    <xdr:to>
      <xdr:col>18</xdr:col>
      <xdr:colOff>0</xdr:colOff>
      <xdr:row>33</xdr:row>
      <xdr:rowOff>0</xdr:rowOff>
    </xdr:to>
    <xdr:sp macro="" textlink="">
      <xdr:nvSpPr>
        <xdr:cNvPr id="37" name="Text 9"/>
        <xdr:cNvSpPr txBox="1">
          <a:spLocks noChangeArrowheads="1"/>
        </xdr:cNvSpPr>
      </xdr:nvSpPr>
      <xdr:spPr bwMode="auto">
        <a:xfrm>
          <a:off x="9391650" y="77057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หญิง</a:t>
          </a:r>
        </a:p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Female</a:t>
          </a:r>
        </a:p>
      </xdr:txBody>
    </xdr:sp>
    <xdr:clientData/>
  </xdr:twoCellAnchor>
  <xdr:twoCellAnchor>
    <xdr:from>
      <xdr:col>18</xdr:col>
      <xdr:colOff>0</xdr:colOff>
      <xdr:row>33</xdr:row>
      <xdr:rowOff>0</xdr:rowOff>
    </xdr:from>
    <xdr:to>
      <xdr:col>18</xdr:col>
      <xdr:colOff>0</xdr:colOff>
      <xdr:row>33</xdr:row>
      <xdr:rowOff>0</xdr:rowOff>
    </xdr:to>
    <xdr:sp macro="" textlink="">
      <xdr:nvSpPr>
        <xdr:cNvPr id="38" name="Text 22"/>
        <xdr:cNvSpPr txBox="1">
          <a:spLocks noChangeArrowheads="1"/>
        </xdr:cNvSpPr>
      </xdr:nvSpPr>
      <xdr:spPr bwMode="auto">
        <a:xfrm>
          <a:off x="9391650" y="77057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จำนวนประชากร</a:t>
          </a:r>
          <a:endParaRPr lang="th-TH" sz="14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Number of population</a:t>
          </a:r>
        </a:p>
      </xdr:txBody>
    </xdr:sp>
    <xdr:clientData/>
  </xdr:twoCellAnchor>
  <xdr:twoCellAnchor>
    <xdr:from>
      <xdr:col>0</xdr:col>
      <xdr:colOff>95250</xdr:colOff>
      <xdr:row>62</xdr:row>
      <xdr:rowOff>0</xdr:rowOff>
    </xdr:from>
    <xdr:to>
      <xdr:col>0</xdr:col>
      <xdr:colOff>104775</xdr:colOff>
      <xdr:row>62</xdr:row>
      <xdr:rowOff>0</xdr:rowOff>
    </xdr:to>
    <xdr:sp macro="" textlink="">
      <xdr:nvSpPr>
        <xdr:cNvPr id="39" name="Text 6"/>
        <xdr:cNvSpPr txBox="1">
          <a:spLocks noChangeArrowheads="1"/>
        </xdr:cNvSpPr>
      </xdr:nvSpPr>
      <xdr:spPr bwMode="auto">
        <a:xfrm>
          <a:off x="95250" y="14535150"/>
          <a:ext cx="95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161925</xdr:colOff>
      <xdr:row>62</xdr:row>
      <xdr:rowOff>0</xdr:rowOff>
    </xdr:from>
    <xdr:to>
      <xdr:col>1</xdr:col>
      <xdr:colOff>390525</xdr:colOff>
      <xdr:row>62</xdr:row>
      <xdr:rowOff>0</xdr:rowOff>
    </xdr:to>
    <xdr:sp macro="" textlink="">
      <xdr:nvSpPr>
        <xdr:cNvPr id="40" name="Text 7"/>
        <xdr:cNvSpPr txBox="1">
          <a:spLocks noChangeArrowheads="1"/>
        </xdr:cNvSpPr>
      </xdr:nvSpPr>
      <xdr:spPr bwMode="auto">
        <a:xfrm>
          <a:off x="266700" y="1453515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รวม</a:t>
          </a:r>
        </a:p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Total</a:t>
          </a:r>
        </a:p>
      </xdr:txBody>
    </xdr:sp>
    <xdr:clientData/>
  </xdr:twoCellAnchor>
  <xdr:twoCellAnchor>
    <xdr:from>
      <xdr:col>2</xdr:col>
      <xdr:colOff>114300</xdr:colOff>
      <xdr:row>62</xdr:row>
      <xdr:rowOff>0</xdr:rowOff>
    </xdr:from>
    <xdr:to>
      <xdr:col>2</xdr:col>
      <xdr:colOff>266700</xdr:colOff>
      <xdr:row>62</xdr:row>
      <xdr:rowOff>0</xdr:rowOff>
    </xdr:to>
    <xdr:sp macro="" textlink="">
      <xdr:nvSpPr>
        <xdr:cNvPr id="41" name="Text 8"/>
        <xdr:cNvSpPr txBox="1">
          <a:spLocks noChangeArrowheads="1"/>
        </xdr:cNvSpPr>
      </xdr:nvSpPr>
      <xdr:spPr bwMode="auto">
        <a:xfrm>
          <a:off x="609600" y="14535150"/>
          <a:ext cx="1524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ชาย</a:t>
          </a:r>
          <a:endParaRPr lang="th-TH" sz="14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Male</a:t>
          </a:r>
        </a:p>
      </xdr:txBody>
    </xdr:sp>
    <xdr:clientData/>
  </xdr:twoCellAnchor>
  <xdr:twoCellAnchor>
    <xdr:from>
      <xdr:col>3</xdr:col>
      <xdr:colOff>76200</xdr:colOff>
      <xdr:row>62</xdr:row>
      <xdr:rowOff>0</xdr:rowOff>
    </xdr:from>
    <xdr:to>
      <xdr:col>3</xdr:col>
      <xdr:colOff>504825</xdr:colOff>
      <xdr:row>62</xdr:row>
      <xdr:rowOff>0</xdr:rowOff>
    </xdr:to>
    <xdr:sp macro="" textlink="">
      <xdr:nvSpPr>
        <xdr:cNvPr id="42" name="Text 9"/>
        <xdr:cNvSpPr txBox="1">
          <a:spLocks noChangeArrowheads="1"/>
        </xdr:cNvSpPr>
      </xdr:nvSpPr>
      <xdr:spPr bwMode="auto">
        <a:xfrm>
          <a:off x="838200" y="14535150"/>
          <a:ext cx="4286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หญิง</a:t>
          </a:r>
        </a:p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Female</a:t>
          </a:r>
        </a:p>
      </xdr:txBody>
    </xdr:sp>
    <xdr:clientData/>
  </xdr:twoCellAnchor>
  <xdr:twoCellAnchor>
    <xdr:from>
      <xdr:col>17</xdr:col>
      <xdr:colOff>152400</xdr:colOff>
      <xdr:row>62</xdr:row>
      <xdr:rowOff>0</xdr:rowOff>
    </xdr:from>
    <xdr:to>
      <xdr:col>17</xdr:col>
      <xdr:colOff>1466850</xdr:colOff>
      <xdr:row>62</xdr:row>
      <xdr:rowOff>0</xdr:rowOff>
    </xdr:to>
    <xdr:sp macro="" textlink="">
      <xdr:nvSpPr>
        <xdr:cNvPr id="43" name="Text 10"/>
        <xdr:cNvSpPr txBox="1">
          <a:spLocks noChangeArrowheads="1"/>
        </xdr:cNvSpPr>
      </xdr:nvSpPr>
      <xdr:spPr bwMode="auto">
        <a:xfrm>
          <a:off x="7562850" y="14535150"/>
          <a:ext cx="1314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Amphoe/King amphoe</a:t>
          </a:r>
        </a:p>
      </xdr:txBody>
    </xdr:sp>
    <xdr:clientData/>
  </xdr:twoCellAnchor>
  <xdr:twoCellAnchor>
    <xdr:from>
      <xdr:col>1</xdr:col>
      <xdr:colOff>295275</xdr:colOff>
      <xdr:row>62</xdr:row>
      <xdr:rowOff>0</xdr:rowOff>
    </xdr:from>
    <xdr:to>
      <xdr:col>3</xdr:col>
      <xdr:colOff>419100</xdr:colOff>
      <xdr:row>62</xdr:row>
      <xdr:rowOff>0</xdr:rowOff>
    </xdr:to>
    <xdr:sp macro="" textlink="">
      <xdr:nvSpPr>
        <xdr:cNvPr id="44" name="Text 22"/>
        <xdr:cNvSpPr txBox="1">
          <a:spLocks noChangeArrowheads="1"/>
        </xdr:cNvSpPr>
      </xdr:nvSpPr>
      <xdr:spPr bwMode="auto">
        <a:xfrm>
          <a:off x="400050" y="14535150"/>
          <a:ext cx="7810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จำนวนประชากร</a:t>
          </a:r>
          <a:endParaRPr lang="th-TH" sz="14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Number of population</a:t>
          </a:r>
        </a:p>
      </xdr:txBody>
    </xdr:sp>
    <xdr:clientData/>
  </xdr:twoCellAnchor>
  <xdr:twoCellAnchor>
    <xdr:from>
      <xdr:col>4</xdr:col>
      <xdr:colOff>66675</xdr:colOff>
      <xdr:row>62</xdr:row>
      <xdr:rowOff>0</xdr:rowOff>
    </xdr:from>
    <xdr:to>
      <xdr:col>5</xdr:col>
      <xdr:colOff>28575</xdr:colOff>
      <xdr:row>62</xdr:row>
      <xdr:rowOff>0</xdr:rowOff>
    </xdr:to>
    <xdr:sp macro="" textlink="">
      <xdr:nvSpPr>
        <xdr:cNvPr id="45" name="Text 56"/>
        <xdr:cNvSpPr txBox="1">
          <a:spLocks noChangeArrowheads="1"/>
        </xdr:cNvSpPr>
      </xdr:nvSpPr>
      <xdr:spPr bwMode="auto">
        <a:xfrm>
          <a:off x="2038350" y="145351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41148" anchor="ctr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จำนวน</a:t>
          </a:r>
        </a:p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คนเกิด </a:t>
          </a: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Number</a:t>
          </a: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 of births</a:t>
          </a: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</xdr:txBody>
    </xdr:sp>
    <xdr:clientData/>
  </xdr:twoCellAnchor>
  <xdr:twoCellAnchor>
    <xdr:from>
      <xdr:col>6</xdr:col>
      <xdr:colOff>123825</xdr:colOff>
      <xdr:row>62</xdr:row>
      <xdr:rowOff>0</xdr:rowOff>
    </xdr:from>
    <xdr:to>
      <xdr:col>7</xdr:col>
      <xdr:colOff>95250</xdr:colOff>
      <xdr:row>62</xdr:row>
      <xdr:rowOff>0</xdr:rowOff>
    </xdr:to>
    <xdr:sp macro="" textlink="">
      <xdr:nvSpPr>
        <xdr:cNvPr id="46" name="Text 57"/>
        <xdr:cNvSpPr txBox="1">
          <a:spLocks noChangeArrowheads="1"/>
        </xdr:cNvSpPr>
      </xdr:nvSpPr>
      <xdr:spPr bwMode="auto">
        <a:xfrm>
          <a:off x="2038350" y="14535150"/>
          <a:ext cx="95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จำนวน</a:t>
          </a:r>
        </a:p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คนตาย</a:t>
          </a: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Number</a:t>
          </a: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 of deaths</a:t>
          </a: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</xdr:txBody>
    </xdr:sp>
    <xdr:clientData/>
  </xdr:twoCellAnchor>
  <xdr:twoCellAnchor>
    <xdr:from>
      <xdr:col>8</xdr:col>
      <xdr:colOff>76200</xdr:colOff>
      <xdr:row>62</xdr:row>
      <xdr:rowOff>0</xdr:rowOff>
    </xdr:from>
    <xdr:to>
      <xdr:col>9</xdr:col>
      <xdr:colOff>57150</xdr:colOff>
      <xdr:row>62</xdr:row>
      <xdr:rowOff>0</xdr:rowOff>
    </xdr:to>
    <xdr:sp macro="" textlink="">
      <xdr:nvSpPr>
        <xdr:cNvPr id="47" name="Text 58"/>
        <xdr:cNvSpPr txBox="1">
          <a:spLocks noChangeArrowheads="1"/>
        </xdr:cNvSpPr>
      </xdr:nvSpPr>
      <xdr:spPr bwMode="auto">
        <a:xfrm>
          <a:off x="2743200" y="14535150"/>
          <a:ext cx="5619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จำนวนคน</a:t>
          </a:r>
        </a:p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ย้ายเข้า </a:t>
          </a: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Number</a:t>
          </a: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 of in migrants</a:t>
          </a: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</xdr:txBody>
    </xdr:sp>
    <xdr:clientData/>
  </xdr:twoCellAnchor>
  <xdr:twoCellAnchor>
    <xdr:from>
      <xdr:col>10</xdr:col>
      <xdr:colOff>47625</xdr:colOff>
      <xdr:row>62</xdr:row>
      <xdr:rowOff>0</xdr:rowOff>
    </xdr:from>
    <xdr:to>
      <xdr:col>11</xdr:col>
      <xdr:colOff>47625</xdr:colOff>
      <xdr:row>62</xdr:row>
      <xdr:rowOff>0</xdr:rowOff>
    </xdr:to>
    <xdr:sp macro="" textlink="">
      <xdr:nvSpPr>
        <xdr:cNvPr id="48" name="Text 59"/>
        <xdr:cNvSpPr txBox="1">
          <a:spLocks noChangeArrowheads="1"/>
        </xdr:cNvSpPr>
      </xdr:nvSpPr>
      <xdr:spPr bwMode="auto">
        <a:xfrm>
          <a:off x="3876675" y="14535150"/>
          <a:ext cx="5810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จำนวนคนย้ายออก </a:t>
          </a: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Number</a:t>
          </a: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of out migrants</a:t>
          </a: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</xdr:txBody>
    </xdr:sp>
    <xdr:clientData/>
  </xdr:twoCellAnchor>
  <xdr:twoCellAnchor>
    <xdr:from>
      <xdr:col>12</xdr:col>
      <xdr:colOff>19050</xdr:colOff>
      <xdr:row>62</xdr:row>
      <xdr:rowOff>0</xdr:rowOff>
    </xdr:from>
    <xdr:to>
      <xdr:col>16</xdr:col>
      <xdr:colOff>342900</xdr:colOff>
      <xdr:row>62</xdr:row>
      <xdr:rowOff>0</xdr:rowOff>
    </xdr:to>
    <xdr:sp macro="" textlink="">
      <xdr:nvSpPr>
        <xdr:cNvPr id="49" name="Text 71"/>
        <xdr:cNvSpPr txBox="1">
          <a:spLocks noChangeArrowheads="1"/>
        </xdr:cNvSpPr>
      </xdr:nvSpPr>
      <xdr:spPr bwMode="auto">
        <a:xfrm>
          <a:off x="5010150" y="14535150"/>
          <a:ext cx="24003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อัตราการเปลี่ยนแปลงของประชากรเมื่อเทียบกับปีที่แล้ว</a:t>
          </a:r>
          <a:endParaRPr lang="th-TH" sz="13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Rate of population change  (from previous year)</a:t>
          </a:r>
        </a:p>
        <a:p>
          <a:pPr algn="ctr" rtl="0">
            <a:defRPr sz="1000"/>
          </a:pPr>
          <a:endParaRPr lang="en-US" sz="9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17</xdr:col>
      <xdr:colOff>28575</xdr:colOff>
      <xdr:row>62</xdr:row>
      <xdr:rowOff>0</xdr:rowOff>
    </xdr:from>
    <xdr:to>
      <xdr:col>18</xdr:col>
      <xdr:colOff>0</xdr:colOff>
      <xdr:row>62</xdr:row>
      <xdr:rowOff>0</xdr:rowOff>
    </xdr:to>
    <xdr:sp macro="" textlink="">
      <xdr:nvSpPr>
        <xdr:cNvPr id="50" name="Text 72"/>
        <xdr:cNvSpPr txBox="1">
          <a:spLocks noChangeArrowheads="1"/>
        </xdr:cNvSpPr>
      </xdr:nvSpPr>
      <xdr:spPr bwMode="auto">
        <a:xfrm>
          <a:off x="7439025" y="14535150"/>
          <a:ext cx="19526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ความหนาแน่นของประชากร </a:t>
          </a:r>
        </a:p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(ต่อ ตร.กม.)</a:t>
          </a:r>
          <a:endParaRPr lang="th-TH" sz="13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Population density </a:t>
          </a: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(per sq.km )</a:t>
          </a:r>
        </a:p>
        <a:p>
          <a:pPr algn="ctr" rtl="0">
            <a:defRPr sz="1000"/>
          </a:pPr>
          <a:endParaRPr lang="en-US" sz="9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18</xdr:col>
      <xdr:colOff>0</xdr:colOff>
      <xdr:row>62</xdr:row>
      <xdr:rowOff>0</xdr:rowOff>
    </xdr:from>
    <xdr:to>
      <xdr:col>18</xdr:col>
      <xdr:colOff>0</xdr:colOff>
      <xdr:row>62</xdr:row>
      <xdr:rowOff>0</xdr:rowOff>
    </xdr:to>
    <xdr:sp macro="" textlink="">
      <xdr:nvSpPr>
        <xdr:cNvPr id="51" name="Text 7"/>
        <xdr:cNvSpPr txBox="1">
          <a:spLocks noChangeArrowheads="1"/>
        </xdr:cNvSpPr>
      </xdr:nvSpPr>
      <xdr:spPr bwMode="auto">
        <a:xfrm>
          <a:off x="9391650" y="145351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รวม</a:t>
          </a:r>
        </a:p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Total</a:t>
          </a:r>
        </a:p>
      </xdr:txBody>
    </xdr:sp>
    <xdr:clientData/>
  </xdr:twoCellAnchor>
  <xdr:twoCellAnchor>
    <xdr:from>
      <xdr:col>18</xdr:col>
      <xdr:colOff>0</xdr:colOff>
      <xdr:row>62</xdr:row>
      <xdr:rowOff>0</xdr:rowOff>
    </xdr:from>
    <xdr:to>
      <xdr:col>18</xdr:col>
      <xdr:colOff>0</xdr:colOff>
      <xdr:row>62</xdr:row>
      <xdr:rowOff>0</xdr:rowOff>
    </xdr:to>
    <xdr:sp macro="" textlink="">
      <xdr:nvSpPr>
        <xdr:cNvPr id="52" name="Text 8"/>
        <xdr:cNvSpPr txBox="1">
          <a:spLocks noChangeArrowheads="1"/>
        </xdr:cNvSpPr>
      </xdr:nvSpPr>
      <xdr:spPr bwMode="auto">
        <a:xfrm>
          <a:off x="9391650" y="145351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ชาย</a:t>
          </a:r>
          <a:endParaRPr lang="th-TH" sz="14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Male</a:t>
          </a:r>
        </a:p>
      </xdr:txBody>
    </xdr:sp>
    <xdr:clientData/>
  </xdr:twoCellAnchor>
  <xdr:twoCellAnchor>
    <xdr:from>
      <xdr:col>18</xdr:col>
      <xdr:colOff>0</xdr:colOff>
      <xdr:row>62</xdr:row>
      <xdr:rowOff>0</xdr:rowOff>
    </xdr:from>
    <xdr:to>
      <xdr:col>18</xdr:col>
      <xdr:colOff>0</xdr:colOff>
      <xdr:row>62</xdr:row>
      <xdr:rowOff>0</xdr:rowOff>
    </xdr:to>
    <xdr:sp macro="" textlink="">
      <xdr:nvSpPr>
        <xdr:cNvPr id="53" name="Text 9"/>
        <xdr:cNvSpPr txBox="1">
          <a:spLocks noChangeArrowheads="1"/>
        </xdr:cNvSpPr>
      </xdr:nvSpPr>
      <xdr:spPr bwMode="auto">
        <a:xfrm>
          <a:off x="9391650" y="145351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หญิง</a:t>
          </a:r>
        </a:p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Female</a:t>
          </a:r>
        </a:p>
      </xdr:txBody>
    </xdr:sp>
    <xdr:clientData/>
  </xdr:twoCellAnchor>
  <xdr:twoCellAnchor>
    <xdr:from>
      <xdr:col>18</xdr:col>
      <xdr:colOff>0</xdr:colOff>
      <xdr:row>62</xdr:row>
      <xdr:rowOff>0</xdr:rowOff>
    </xdr:from>
    <xdr:to>
      <xdr:col>18</xdr:col>
      <xdr:colOff>0</xdr:colOff>
      <xdr:row>62</xdr:row>
      <xdr:rowOff>0</xdr:rowOff>
    </xdr:to>
    <xdr:sp macro="" textlink="">
      <xdr:nvSpPr>
        <xdr:cNvPr id="54" name="Text 22"/>
        <xdr:cNvSpPr txBox="1">
          <a:spLocks noChangeArrowheads="1"/>
        </xdr:cNvSpPr>
      </xdr:nvSpPr>
      <xdr:spPr bwMode="auto">
        <a:xfrm>
          <a:off x="9391650" y="145351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จำนวนประชากร</a:t>
          </a:r>
          <a:endParaRPr lang="th-TH" sz="14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Number of population</a:t>
          </a:r>
        </a:p>
      </xdr:txBody>
    </xdr:sp>
    <xdr:clientData/>
  </xdr:twoCellAnchor>
  <xdr:twoCellAnchor>
    <xdr:from>
      <xdr:col>0</xdr:col>
      <xdr:colOff>95250</xdr:colOff>
      <xdr:row>87</xdr:row>
      <xdr:rowOff>0</xdr:rowOff>
    </xdr:from>
    <xdr:to>
      <xdr:col>0</xdr:col>
      <xdr:colOff>104775</xdr:colOff>
      <xdr:row>87</xdr:row>
      <xdr:rowOff>0</xdr:rowOff>
    </xdr:to>
    <xdr:sp macro="" textlink="">
      <xdr:nvSpPr>
        <xdr:cNvPr id="55" name="Text 6"/>
        <xdr:cNvSpPr txBox="1">
          <a:spLocks noChangeArrowheads="1"/>
        </xdr:cNvSpPr>
      </xdr:nvSpPr>
      <xdr:spPr bwMode="auto">
        <a:xfrm>
          <a:off x="95250" y="20412075"/>
          <a:ext cx="95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161925</xdr:colOff>
      <xdr:row>87</xdr:row>
      <xdr:rowOff>0</xdr:rowOff>
    </xdr:from>
    <xdr:to>
      <xdr:col>1</xdr:col>
      <xdr:colOff>390525</xdr:colOff>
      <xdr:row>87</xdr:row>
      <xdr:rowOff>0</xdr:rowOff>
    </xdr:to>
    <xdr:sp macro="" textlink="">
      <xdr:nvSpPr>
        <xdr:cNvPr id="56" name="Text 7"/>
        <xdr:cNvSpPr txBox="1">
          <a:spLocks noChangeArrowheads="1"/>
        </xdr:cNvSpPr>
      </xdr:nvSpPr>
      <xdr:spPr bwMode="auto">
        <a:xfrm>
          <a:off x="266700" y="20412075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รวม</a:t>
          </a:r>
        </a:p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Total</a:t>
          </a:r>
        </a:p>
      </xdr:txBody>
    </xdr:sp>
    <xdr:clientData/>
  </xdr:twoCellAnchor>
  <xdr:twoCellAnchor>
    <xdr:from>
      <xdr:col>2</xdr:col>
      <xdr:colOff>114300</xdr:colOff>
      <xdr:row>87</xdr:row>
      <xdr:rowOff>0</xdr:rowOff>
    </xdr:from>
    <xdr:to>
      <xdr:col>2</xdr:col>
      <xdr:colOff>266700</xdr:colOff>
      <xdr:row>87</xdr:row>
      <xdr:rowOff>0</xdr:rowOff>
    </xdr:to>
    <xdr:sp macro="" textlink="">
      <xdr:nvSpPr>
        <xdr:cNvPr id="57" name="Text 8"/>
        <xdr:cNvSpPr txBox="1">
          <a:spLocks noChangeArrowheads="1"/>
        </xdr:cNvSpPr>
      </xdr:nvSpPr>
      <xdr:spPr bwMode="auto">
        <a:xfrm>
          <a:off x="609600" y="20412075"/>
          <a:ext cx="1524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ชาย</a:t>
          </a:r>
          <a:endParaRPr lang="th-TH" sz="14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Male</a:t>
          </a:r>
        </a:p>
      </xdr:txBody>
    </xdr:sp>
    <xdr:clientData/>
  </xdr:twoCellAnchor>
  <xdr:twoCellAnchor>
    <xdr:from>
      <xdr:col>3</xdr:col>
      <xdr:colOff>76200</xdr:colOff>
      <xdr:row>87</xdr:row>
      <xdr:rowOff>0</xdr:rowOff>
    </xdr:from>
    <xdr:to>
      <xdr:col>3</xdr:col>
      <xdr:colOff>504825</xdr:colOff>
      <xdr:row>87</xdr:row>
      <xdr:rowOff>0</xdr:rowOff>
    </xdr:to>
    <xdr:sp macro="" textlink="">
      <xdr:nvSpPr>
        <xdr:cNvPr id="58" name="Text 9"/>
        <xdr:cNvSpPr txBox="1">
          <a:spLocks noChangeArrowheads="1"/>
        </xdr:cNvSpPr>
      </xdr:nvSpPr>
      <xdr:spPr bwMode="auto">
        <a:xfrm>
          <a:off x="838200" y="20412075"/>
          <a:ext cx="4286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หญิง</a:t>
          </a:r>
        </a:p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Female</a:t>
          </a:r>
        </a:p>
      </xdr:txBody>
    </xdr:sp>
    <xdr:clientData/>
  </xdr:twoCellAnchor>
  <xdr:twoCellAnchor>
    <xdr:from>
      <xdr:col>17</xdr:col>
      <xdr:colOff>152400</xdr:colOff>
      <xdr:row>87</xdr:row>
      <xdr:rowOff>0</xdr:rowOff>
    </xdr:from>
    <xdr:to>
      <xdr:col>17</xdr:col>
      <xdr:colOff>1466850</xdr:colOff>
      <xdr:row>87</xdr:row>
      <xdr:rowOff>0</xdr:rowOff>
    </xdr:to>
    <xdr:sp macro="" textlink="">
      <xdr:nvSpPr>
        <xdr:cNvPr id="59" name="Text 10"/>
        <xdr:cNvSpPr txBox="1">
          <a:spLocks noChangeArrowheads="1"/>
        </xdr:cNvSpPr>
      </xdr:nvSpPr>
      <xdr:spPr bwMode="auto">
        <a:xfrm>
          <a:off x="7562850" y="20412075"/>
          <a:ext cx="1314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Amphoe/King amphoe</a:t>
          </a:r>
        </a:p>
      </xdr:txBody>
    </xdr:sp>
    <xdr:clientData/>
  </xdr:twoCellAnchor>
  <xdr:twoCellAnchor>
    <xdr:from>
      <xdr:col>1</xdr:col>
      <xdr:colOff>295275</xdr:colOff>
      <xdr:row>87</xdr:row>
      <xdr:rowOff>0</xdr:rowOff>
    </xdr:from>
    <xdr:to>
      <xdr:col>3</xdr:col>
      <xdr:colOff>419100</xdr:colOff>
      <xdr:row>87</xdr:row>
      <xdr:rowOff>0</xdr:rowOff>
    </xdr:to>
    <xdr:sp macro="" textlink="">
      <xdr:nvSpPr>
        <xdr:cNvPr id="60" name="Text 22"/>
        <xdr:cNvSpPr txBox="1">
          <a:spLocks noChangeArrowheads="1"/>
        </xdr:cNvSpPr>
      </xdr:nvSpPr>
      <xdr:spPr bwMode="auto">
        <a:xfrm>
          <a:off x="400050" y="20412075"/>
          <a:ext cx="7810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จำนวนประชากร</a:t>
          </a:r>
          <a:endParaRPr lang="th-TH" sz="14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Number of population</a:t>
          </a:r>
        </a:p>
      </xdr:txBody>
    </xdr:sp>
    <xdr:clientData/>
  </xdr:twoCellAnchor>
  <xdr:twoCellAnchor>
    <xdr:from>
      <xdr:col>4</xdr:col>
      <xdr:colOff>66675</xdr:colOff>
      <xdr:row>87</xdr:row>
      <xdr:rowOff>0</xdr:rowOff>
    </xdr:from>
    <xdr:to>
      <xdr:col>5</xdr:col>
      <xdr:colOff>28575</xdr:colOff>
      <xdr:row>87</xdr:row>
      <xdr:rowOff>0</xdr:rowOff>
    </xdr:to>
    <xdr:sp macro="" textlink="">
      <xdr:nvSpPr>
        <xdr:cNvPr id="61" name="Text 56"/>
        <xdr:cNvSpPr txBox="1">
          <a:spLocks noChangeArrowheads="1"/>
        </xdr:cNvSpPr>
      </xdr:nvSpPr>
      <xdr:spPr bwMode="auto">
        <a:xfrm>
          <a:off x="2038350" y="2041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41148" anchor="ctr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จำนวน</a:t>
          </a:r>
        </a:p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คนเกิด*</a:t>
          </a: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Number</a:t>
          </a: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 of births</a:t>
          </a: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</xdr:txBody>
    </xdr:sp>
    <xdr:clientData/>
  </xdr:twoCellAnchor>
  <xdr:twoCellAnchor>
    <xdr:from>
      <xdr:col>6</xdr:col>
      <xdr:colOff>123825</xdr:colOff>
      <xdr:row>87</xdr:row>
      <xdr:rowOff>0</xdr:rowOff>
    </xdr:from>
    <xdr:to>
      <xdr:col>7</xdr:col>
      <xdr:colOff>95250</xdr:colOff>
      <xdr:row>87</xdr:row>
      <xdr:rowOff>0</xdr:rowOff>
    </xdr:to>
    <xdr:sp macro="" textlink="">
      <xdr:nvSpPr>
        <xdr:cNvPr id="62" name="Text 57"/>
        <xdr:cNvSpPr txBox="1">
          <a:spLocks noChangeArrowheads="1"/>
        </xdr:cNvSpPr>
      </xdr:nvSpPr>
      <xdr:spPr bwMode="auto">
        <a:xfrm>
          <a:off x="2038350" y="20412075"/>
          <a:ext cx="95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จำนวน</a:t>
          </a:r>
        </a:p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คนตาย</a:t>
          </a: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Number</a:t>
          </a: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 of deaths</a:t>
          </a: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</xdr:txBody>
    </xdr:sp>
    <xdr:clientData/>
  </xdr:twoCellAnchor>
  <xdr:twoCellAnchor>
    <xdr:from>
      <xdr:col>8</xdr:col>
      <xdr:colOff>76200</xdr:colOff>
      <xdr:row>87</xdr:row>
      <xdr:rowOff>0</xdr:rowOff>
    </xdr:from>
    <xdr:to>
      <xdr:col>9</xdr:col>
      <xdr:colOff>57150</xdr:colOff>
      <xdr:row>87</xdr:row>
      <xdr:rowOff>0</xdr:rowOff>
    </xdr:to>
    <xdr:sp macro="" textlink="">
      <xdr:nvSpPr>
        <xdr:cNvPr id="63" name="Text 58"/>
        <xdr:cNvSpPr txBox="1">
          <a:spLocks noChangeArrowheads="1"/>
        </xdr:cNvSpPr>
      </xdr:nvSpPr>
      <xdr:spPr bwMode="auto">
        <a:xfrm>
          <a:off x="2743200" y="20412075"/>
          <a:ext cx="5619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จำนวนคน</a:t>
          </a:r>
        </a:p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ย้ายเข้า </a:t>
          </a: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Number</a:t>
          </a: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 of in migrants</a:t>
          </a: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</xdr:txBody>
    </xdr:sp>
    <xdr:clientData/>
  </xdr:twoCellAnchor>
  <xdr:twoCellAnchor>
    <xdr:from>
      <xdr:col>10</xdr:col>
      <xdr:colOff>47625</xdr:colOff>
      <xdr:row>87</xdr:row>
      <xdr:rowOff>0</xdr:rowOff>
    </xdr:from>
    <xdr:to>
      <xdr:col>11</xdr:col>
      <xdr:colOff>47625</xdr:colOff>
      <xdr:row>87</xdr:row>
      <xdr:rowOff>0</xdr:rowOff>
    </xdr:to>
    <xdr:sp macro="" textlink="">
      <xdr:nvSpPr>
        <xdr:cNvPr id="64" name="Text 59"/>
        <xdr:cNvSpPr txBox="1">
          <a:spLocks noChangeArrowheads="1"/>
        </xdr:cNvSpPr>
      </xdr:nvSpPr>
      <xdr:spPr bwMode="auto">
        <a:xfrm>
          <a:off x="3876675" y="20412075"/>
          <a:ext cx="5810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จำนวนคนย้ายออก </a:t>
          </a: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Number</a:t>
          </a: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of out migrants</a:t>
          </a: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</xdr:txBody>
    </xdr:sp>
    <xdr:clientData/>
  </xdr:twoCellAnchor>
  <xdr:twoCellAnchor>
    <xdr:from>
      <xdr:col>12</xdr:col>
      <xdr:colOff>19050</xdr:colOff>
      <xdr:row>87</xdr:row>
      <xdr:rowOff>0</xdr:rowOff>
    </xdr:from>
    <xdr:to>
      <xdr:col>16</xdr:col>
      <xdr:colOff>342900</xdr:colOff>
      <xdr:row>87</xdr:row>
      <xdr:rowOff>0</xdr:rowOff>
    </xdr:to>
    <xdr:sp macro="" textlink="">
      <xdr:nvSpPr>
        <xdr:cNvPr id="65" name="Text 71"/>
        <xdr:cNvSpPr txBox="1">
          <a:spLocks noChangeArrowheads="1"/>
        </xdr:cNvSpPr>
      </xdr:nvSpPr>
      <xdr:spPr bwMode="auto">
        <a:xfrm>
          <a:off x="5010150" y="20412075"/>
          <a:ext cx="24003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อัตราการเปลี่ยนแปลงของประชากรเมื่อเทียบกับปีที่แล้ว</a:t>
          </a:r>
          <a:endParaRPr lang="th-TH" sz="13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Rate of population change  (from previous year)</a:t>
          </a:r>
        </a:p>
        <a:p>
          <a:pPr algn="ctr" rtl="0">
            <a:defRPr sz="1000"/>
          </a:pPr>
          <a:endParaRPr lang="en-US" sz="9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17</xdr:col>
      <xdr:colOff>28575</xdr:colOff>
      <xdr:row>87</xdr:row>
      <xdr:rowOff>0</xdr:rowOff>
    </xdr:from>
    <xdr:to>
      <xdr:col>18</xdr:col>
      <xdr:colOff>0</xdr:colOff>
      <xdr:row>87</xdr:row>
      <xdr:rowOff>0</xdr:rowOff>
    </xdr:to>
    <xdr:sp macro="" textlink="">
      <xdr:nvSpPr>
        <xdr:cNvPr id="66" name="Text 72"/>
        <xdr:cNvSpPr txBox="1">
          <a:spLocks noChangeArrowheads="1"/>
        </xdr:cNvSpPr>
      </xdr:nvSpPr>
      <xdr:spPr bwMode="auto">
        <a:xfrm>
          <a:off x="7439025" y="20412075"/>
          <a:ext cx="19526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ความหนาแน่นของประชากร </a:t>
          </a:r>
        </a:p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(ต่อ ตร.กม.)</a:t>
          </a:r>
          <a:endParaRPr lang="th-TH" sz="13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Population density </a:t>
          </a: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(per sq.km )</a:t>
          </a:r>
        </a:p>
        <a:p>
          <a:pPr algn="ctr" rtl="0">
            <a:defRPr sz="1000"/>
          </a:pPr>
          <a:endParaRPr lang="en-US" sz="9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18</xdr:col>
      <xdr:colOff>0</xdr:colOff>
      <xdr:row>87</xdr:row>
      <xdr:rowOff>0</xdr:rowOff>
    </xdr:from>
    <xdr:to>
      <xdr:col>18</xdr:col>
      <xdr:colOff>0</xdr:colOff>
      <xdr:row>87</xdr:row>
      <xdr:rowOff>0</xdr:rowOff>
    </xdr:to>
    <xdr:sp macro="" textlink="">
      <xdr:nvSpPr>
        <xdr:cNvPr id="67" name="Text 7"/>
        <xdr:cNvSpPr txBox="1">
          <a:spLocks noChangeArrowheads="1"/>
        </xdr:cNvSpPr>
      </xdr:nvSpPr>
      <xdr:spPr bwMode="auto">
        <a:xfrm>
          <a:off x="9391650" y="2041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รวม</a:t>
          </a:r>
        </a:p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Total</a:t>
          </a:r>
        </a:p>
      </xdr:txBody>
    </xdr:sp>
    <xdr:clientData/>
  </xdr:twoCellAnchor>
  <xdr:twoCellAnchor>
    <xdr:from>
      <xdr:col>18</xdr:col>
      <xdr:colOff>0</xdr:colOff>
      <xdr:row>87</xdr:row>
      <xdr:rowOff>0</xdr:rowOff>
    </xdr:from>
    <xdr:to>
      <xdr:col>18</xdr:col>
      <xdr:colOff>0</xdr:colOff>
      <xdr:row>87</xdr:row>
      <xdr:rowOff>0</xdr:rowOff>
    </xdr:to>
    <xdr:sp macro="" textlink="">
      <xdr:nvSpPr>
        <xdr:cNvPr id="68" name="Text 8"/>
        <xdr:cNvSpPr txBox="1">
          <a:spLocks noChangeArrowheads="1"/>
        </xdr:cNvSpPr>
      </xdr:nvSpPr>
      <xdr:spPr bwMode="auto">
        <a:xfrm>
          <a:off x="9391650" y="2041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ชาย</a:t>
          </a:r>
          <a:endParaRPr lang="th-TH" sz="14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Male</a:t>
          </a:r>
        </a:p>
      </xdr:txBody>
    </xdr:sp>
    <xdr:clientData/>
  </xdr:twoCellAnchor>
  <xdr:twoCellAnchor>
    <xdr:from>
      <xdr:col>18</xdr:col>
      <xdr:colOff>0</xdr:colOff>
      <xdr:row>87</xdr:row>
      <xdr:rowOff>0</xdr:rowOff>
    </xdr:from>
    <xdr:to>
      <xdr:col>18</xdr:col>
      <xdr:colOff>0</xdr:colOff>
      <xdr:row>87</xdr:row>
      <xdr:rowOff>0</xdr:rowOff>
    </xdr:to>
    <xdr:sp macro="" textlink="">
      <xdr:nvSpPr>
        <xdr:cNvPr id="69" name="Text 9"/>
        <xdr:cNvSpPr txBox="1">
          <a:spLocks noChangeArrowheads="1"/>
        </xdr:cNvSpPr>
      </xdr:nvSpPr>
      <xdr:spPr bwMode="auto">
        <a:xfrm>
          <a:off x="9391650" y="2041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หญิง</a:t>
          </a:r>
        </a:p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Female</a:t>
          </a:r>
        </a:p>
      </xdr:txBody>
    </xdr:sp>
    <xdr:clientData/>
  </xdr:twoCellAnchor>
  <xdr:twoCellAnchor>
    <xdr:from>
      <xdr:col>18</xdr:col>
      <xdr:colOff>0</xdr:colOff>
      <xdr:row>87</xdr:row>
      <xdr:rowOff>0</xdr:rowOff>
    </xdr:from>
    <xdr:to>
      <xdr:col>18</xdr:col>
      <xdr:colOff>0</xdr:colOff>
      <xdr:row>87</xdr:row>
      <xdr:rowOff>0</xdr:rowOff>
    </xdr:to>
    <xdr:sp macro="" textlink="">
      <xdr:nvSpPr>
        <xdr:cNvPr id="70" name="Text 22"/>
        <xdr:cNvSpPr txBox="1">
          <a:spLocks noChangeArrowheads="1"/>
        </xdr:cNvSpPr>
      </xdr:nvSpPr>
      <xdr:spPr bwMode="auto">
        <a:xfrm>
          <a:off x="9391650" y="2041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CordiaUPC"/>
              <a:cs typeface="CordiaUPC"/>
            </a:rPr>
            <a:t>จำนวนประชากร</a:t>
          </a:r>
          <a:endParaRPr lang="th-TH" sz="14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Number of population</a:t>
          </a:r>
        </a:p>
      </xdr:txBody>
    </xdr:sp>
    <xdr:clientData/>
  </xdr:twoCellAnchor>
  <xdr:twoCellAnchor>
    <xdr:from>
      <xdr:col>13</xdr:col>
      <xdr:colOff>47625</xdr:colOff>
      <xdr:row>33</xdr:row>
      <xdr:rowOff>0</xdr:rowOff>
    </xdr:from>
    <xdr:to>
      <xdr:col>14</xdr:col>
      <xdr:colOff>47625</xdr:colOff>
      <xdr:row>33</xdr:row>
      <xdr:rowOff>0</xdr:rowOff>
    </xdr:to>
    <xdr:sp macro="" textlink="">
      <xdr:nvSpPr>
        <xdr:cNvPr id="71" name="Text 59"/>
        <xdr:cNvSpPr txBox="1">
          <a:spLocks noChangeArrowheads="1"/>
        </xdr:cNvSpPr>
      </xdr:nvSpPr>
      <xdr:spPr bwMode="auto">
        <a:xfrm>
          <a:off x="5619750" y="7705725"/>
          <a:ext cx="5810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จำนวนคนย้ายออก </a:t>
          </a: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Number</a:t>
          </a: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of out migrants</a:t>
          </a: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</xdr:txBody>
    </xdr:sp>
    <xdr:clientData/>
  </xdr:twoCellAnchor>
  <xdr:twoCellAnchor>
    <xdr:from>
      <xdr:col>13</xdr:col>
      <xdr:colOff>47625</xdr:colOff>
      <xdr:row>62</xdr:row>
      <xdr:rowOff>0</xdr:rowOff>
    </xdr:from>
    <xdr:to>
      <xdr:col>14</xdr:col>
      <xdr:colOff>47625</xdr:colOff>
      <xdr:row>62</xdr:row>
      <xdr:rowOff>0</xdr:rowOff>
    </xdr:to>
    <xdr:sp macro="" textlink="">
      <xdr:nvSpPr>
        <xdr:cNvPr id="72" name="Text 59"/>
        <xdr:cNvSpPr txBox="1">
          <a:spLocks noChangeArrowheads="1"/>
        </xdr:cNvSpPr>
      </xdr:nvSpPr>
      <xdr:spPr bwMode="auto">
        <a:xfrm>
          <a:off x="5619750" y="14535150"/>
          <a:ext cx="5810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จำนวนคนย้ายออก </a:t>
          </a: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Number</a:t>
          </a: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of out migrants</a:t>
          </a: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</xdr:txBody>
    </xdr:sp>
    <xdr:clientData/>
  </xdr:twoCellAnchor>
  <xdr:twoCellAnchor>
    <xdr:from>
      <xdr:col>13</xdr:col>
      <xdr:colOff>47625</xdr:colOff>
      <xdr:row>87</xdr:row>
      <xdr:rowOff>0</xdr:rowOff>
    </xdr:from>
    <xdr:to>
      <xdr:col>14</xdr:col>
      <xdr:colOff>47625</xdr:colOff>
      <xdr:row>87</xdr:row>
      <xdr:rowOff>0</xdr:rowOff>
    </xdr:to>
    <xdr:sp macro="" textlink="">
      <xdr:nvSpPr>
        <xdr:cNvPr id="73" name="Text 59"/>
        <xdr:cNvSpPr txBox="1">
          <a:spLocks noChangeArrowheads="1"/>
        </xdr:cNvSpPr>
      </xdr:nvSpPr>
      <xdr:spPr bwMode="auto">
        <a:xfrm>
          <a:off x="5619750" y="20412075"/>
          <a:ext cx="5810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จำนวนคนย้ายออก </a:t>
          </a: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Number</a:t>
          </a: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of out migrants</a:t>
          </a: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</xdr:txBody>
    </xdr:sp>
    <xdr:clientData/>
  </xdr:twoCellAnchor>
  <xdr:twoCellAnchor>
    <xdr:from>
      <xdr:col>7</xdr:col>
      <xdr:colOff>47625</xdr:colOff>
      <xdr:row>87</xdr:row>
      <xdr:rowOff>0</xdr:rowOff>
    </xdr:from>
    <xdr:to>
      <xdr:col>8</xdr:col>
      <xdr:colOff>47625</xdr:colOff>
      <xdr:row>87</xdr:row>
      <xdr:rowOff>0</xdr:rowOff>
    </xdr:to>
    <xdr:sp macro="" textlink="">
      <xdr:nvSpPr>
        <xdr:cNvPr id="74" name="Text 59"/>
        <xdr:cNvSpPr txBox="1">
          <a:spLocks noChangeArrowheads="1"/>
        </xdr:cNvSpPr>
      </xdr:nvSpPr>
      <xdr:spPr bwMode="auto">
        <a:xfrm>
          <a:off x="2085975" y="20412075"/>
          <a:ext cx="6286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จำนวนคนย้ายออก </a:t>
          </a: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Number</a:t>
          </a: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of out migrants</a:t>
          </a: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</xdr:txBody>
    </xdr:sp>
    <xdr:clientData/>
  </xdr:twoCellAnchor>
  <xdr:twoCellAnchor>
    <xdr:from>
      <xdr:col>9</xdr:col>
      <xdr:colOff>19050</xdr:colOff>
      <xdr:row>87</xdr:row>
      <xdr:rowOff>0</xdr:rowOff>
    </xdr:from>
    <xdr:to>
      <xdr:col>13</xdr:col>
      <xdr:colOff>342900</xdr:colOff>
      <xdr:row>87</xdr:row>
      <xdr:rowOff>0</xdr:rowOff>
    </xdr:to>
    <xdr:sp macro="" textlink="">
      <xdr:nvSpPr>
        <xdr:cNvPr id="75" name="Text 71"/>
        <xdr:cNvSpPr txBox="1">
          <a:spLocks noChangeArrowheads="1"/>
        </xdr:cNvSpPr>
      </xdr:nvSpPr>
      <xdr:spPr bwMode="auto">
        <a:xfrm>
          <a:off x="3267075" y="20412075"/>
          <a:ext cx="26479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อัตราการเปลี่ยนแปลงของประชากรเมื่อเทียบกับปีที่แล้ว</a:t>
          </a:r>
          <a:endParaRPr lang="th-TH" sz="13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Rate of population change  (from previous year)</a:t>
          </a:r>
        </a:p>
        <a:p>
          <a:pPr algn="ctr" rtl="0">
            <a:defRPr sz="1000"/>
          </a:pPr>
          <a:endParaRPr lang="en-US" sz="9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47625</xdr:colOff>
      <xdr:row>87</xdr:row>
      <xdr:rowOff>0</xdr:rowOff>
    </xdr:from>
    <xdr:to>
      <xdr:col>11</xdr:col>
      <xdr:colOff>47625</xdr:colOff>
      <xdr:row>87</xdr:row>
      <xdr:rowOff>0</xdr:rowOff>
    </xdr:to>
    <xdr:sp macro="" textlink="">
      <xdr:nvSpPr>
        <xdr:cNvPr id="76" name="Text 59"/>
        <xdr:cNvSpPr txBox="1">
          <a:spLocks noChangeArrowheads="1"/>
        </xdr:cNvSpPr>
      </xdr:nvSpPr>
      <xdr:spPr bwMode="auto">
        <a:xfrm>
          <a:off x="3876675" y="20412075"/>
          <a:ext cx="5810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จำนวนคนย้ายออก </a:t>
          </a: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Number</a:t>
          </a: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of out migrants</a:t>
          </a: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</xdr:txBody>
    </xdr:sp>
    <xdr:clientData/>
  </xdr:twoCellAnchor>
  <xdr:twoCellAnchor>
    <xdr:from>
      <xdr:col>7</xdr:col>
      <xdr:colOff>47625</xdr:colOff>
      <xdr:row>33</xdr:row>
      <xdr:rowOff>0</xdr:rowOff>
    </xdr:from>
    <xdr:to>
      <xdr:col>8</xdr:col>
      <xdr:colOff>47625</xdr:colOff>
      <xdr:row>33</xdr:row>
      <xdr:rowOff>0</xdr:rowOff>
    </xdr:to>
    <xdr:sp macro="" textlink="">
      <xdr:nvSpPr>
        <xdr:cNvPr id="77" name="Text 59"/>
        <xdr:cNvSpPr txBox="1">
          <a:spLocks noChangeArrowheads="1"/>
        </xdr:cNvSpPr>
      </xdr:nvSpPr>
      <xdr:spPr bwMode="auto">
        <a:xfrm>
          <a:off x="2085975" y="7705725"/>
          <a:ext cx="6286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จำนวนคนย้ายออก </a:t>
          </a: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Number</a:t>
          </a: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of out migrants</a:t>
          </a: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</xdr:txBody>
    </xdr:sp>
    <xdr:clientData/>
  </xdr:twoCellAnchor>
  <xdr:twoCellAnchor>
    <xdr:from>
      <xdr:col>9</xdr:col>
      <xdr:colOff>19050</xdr:colOff>
      <xdr:row>33</xdr:row>
      <xdr:rowOff>0</xdr:rowOff>
    </xdr:from>
    <xdr:to>
      <xdr:col>13</xdr:col>
      <xdr:colOff>342900</xdr:colOff>
      <xdr:row>33</xdr:row>
      <xdr:rowOff>0</xdr:rowOff>
    </xdr:to>
    <xdr:sp macro="" textlink="">
      <xdr:nvSpPr>
        <xdr:cNvPr id="78" name="Text 71"/>
        <xdr:cNvSpPr txBox="1">
          <a:spLocks noChangeArrowheads="1"/>
        </xdr:cNvSpPr>
      </xdr:nvSpPr>
      <xdr:spPr bwMode="auto">
        <a:xfrm>
          <a:off x="3267075" y="7705725"/>
          <a:ext cx="26479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อัตราการเปลี่ยนแปลงของประชากรเมื่อเทียบกับปีที่แล้ว</a:t>
          </a:r>
          <a:endParaRPr lang="th-TH" sz="13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Rate of population change  (from previous year)</a:t>
          </a:r>
        </a:p>
        <a:p>
          <a:pPr algn="ctr" rtl="0">
            <a:defRPr sz="1000"/>
          </a:pPr>
          <a:endParaRPr lang="en-US" sz="9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47625</xdr:colOff>
      <xdr:row>33</xdr:row>
      <xdr:rowOff>0</xdr:rowOff>
    </xdr:from>
    <xdr:to>
      <xdr:col>11</xdr:col>
      <xdr:colOff>47625</xdr:colOff>
      <xdr:row>33</xdr:row>
      <xdr:rowOff>0</xdr:rowOff>
    </xdr:to>
    <xdr:sp macro="" textlink="">
      <xdr:nvSpPr>
        <xdr:cNvPr id="79" name="Text 59"/>
        <xdr:cNvSpPr txBox="1">
          <a:spLocks noChangeArrowheads="1"/>
        </xdr:cNvSpPr>
      </xdr:nvSpPr>
      <xdr:spPr bwMode="auto">
        <a:xfrm>
          <a:off x="3876675" y="7705725"/>
          <a:ext cx="5810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จำนวนคนย้ายออก </a:t>
          </a: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Number</a:t>
          </a: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of out migrants</a:t>
          </a: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</xdr:txBody>
    </xdr:sp>
    <xdr:clientData/>
  </xdr:twoCellAnchor>
  <xdr:twoCellAnchor>
    <xdr:from>
      <xdr:col>7</xdr:col>
      <xdr:colOff>47625</xdr:colOff>
      <xdr:row>62</xdr:row>
      <xdr:rowOff>0</xdr:rowOff>
    </xdr:from>
    <xdr:to>
      <xdr:col>8</xdr:col>
      <xdr:colOff>47625</xdr:colOff>
      <xdr:row>62</xdr:row>
      <xdr:rowOff>0</xdr:rowOff>
    </xdr:to>
    <xdr:sp macro="" textlink="">
      <xdr:nvSpPr>
        <xdr:cNvPr id="80" name="Text 59"/>
        <xdr:cNvSpPr txBox="1">
          <a:spLocks noChangeArrowheads="1"/>
        </xdr:cNvSpPr>
      </xdr:nvSpPr>
      <xdr:spPr bwMode="auto">
        <a:xfrm>
          <a:off x="2085975" y="14535150"/>
          <a:ext cx="6286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จำนวนคนย้ายออก </a:t>
          </a: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Number</a:t>
          </a: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of out migrants</a:t>
          </a: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</xdr:txBody>
    </xdr:sp>
    <xdr:clientData/>
  </xdr:twoCellAnchor>
  <xdr:twoCellAnchor>
    <xdr:from>
      <xdr:col>9</xdr:col>
      <xdr:colOff>19050</xdr:colOff>
      <xdr:row>62</xdr:row>
      <xdr:rowOff>0</xdr:rowOff>
    </xdr:from>
    <xdr:to>
      <xdr:col>13</xdr:col>
      <xdr:colOff>342900</xdr:colOff>
      <xdr:row>62</xdr:row>
      <xdr:rowOff>0</xdr:rowOff>
    </xdr:to>
    <xdr:sp macro="" textlink="">
      <xdr:nvSpPr>
        <xdr:cNvPr id="81" name="Text 71"/>
        <xdr:cNvSpPr txBox="1">
          <a:spLocks noChangeArrowheads="1"/>
        </xdr:cNvSpPr>
      </xdr:nvSpPr>
      <xdr:spPr bwMode="auto">
        <a:xfrm>
          <a:off x="3267075" y="14535150"/>
          <a:ext cx="26479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อัตราการเปลี่ยนแปลงของประชากรเมื่อเทียบกับปีที่แล้ว</a:t>
          </a:r>
          <a:endParaRPr lang="th-TH" sz="13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Rate of population change  (from previous year)</a:t>
          </a:r>
        </a:p>
        <a:p>
          <a:pPr algn="ctr" rtl="0">
            <a:defRPr sz="1000"/>
          </a:pPr>
          <a:endParaRPr lang="en-US" sz="9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47625</xdr:colOff>
      <xdr:row>62</xdr:row>
      <xdr:rowOff>0</xdr:rowOff>
    </xdr:from>
    <xdr:to>
      <xdr:col>11</xdr:col>
      <xdr:colOff>47625</xdr:colOff>
      <xdr:row>62</xdr:row>
      <xdr:rowOff>0</xdr:rowOff>
    </xdr:to>
    <xdr:sp macro="" textlink="">
      <xdr:nvSpPr>
        <xdr:cNvPr id="82" name="Text 59"/>
        <xdr:cNvSpPr txBox="1">
          <a:spLocks noChangeArrowheads="1"/>
        </xdr:cNvSpPr>
      </xdr:nvSpPr>
      <xdr:spPr bwMode="auto">
        <a:xfrm>
          <a:off x="3876675" y="14535150"/>
          <a:ext cx="5810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UPC"/>
              <a:cs typeface="CordiaUPC"/>
            </a:rPr>
            <a:t>จำนวนคนย้ายออก </a:t>
          </a: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Number</a:t>
          </a: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of out migrants</a:t>
          </a: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  <a:p>
          <a:pPr algn="ctr" rtl="0">
            <a:defRPr sz="1000"/>
          </a:pPr>
          <a:endParaRPr lang="en-US" sz="1200" b="1" i="0" strike="noStrike">
            <a:solidFill>
              <a:srgbClr val="000000"/>
            </a:solidFill>
            <a:latin typeface="CordiaUPC"/>
            <a:cs typeface="CordiaUPC"/>
          </a:endParaRPr>
        </a:p>
      </xdr:txBody>
    </xdr:sp>
    <xdr:clientData/>
  </xdr:twoCellAnchor>
  <xdr:twoCellAnchor>
    <xdr:from>
      <xdr:col>18</xdr:col>
      <xdr:colOff>266700</xdr:colOff>
      <xdr:row>0</xdr:row>
      <xdr:rowOff>9525</xdr:rowOff>
    </xdr:from>
    <xdr:to>
      <xdr:col>18</xdr:col>
      <xdr:colOff>552450</xdr:colOff>
      <xdr:row>26</xdr:row>
      <xdr:rowOff>180975</xdr:rowOff>
    </xdr:to>
    <xdr:grpSp>
      <xdr:nvGrpSpPr>
        <xdr:cNvPr id="83" name="Group 113"/>
        <xdr:cNvGrpSpPr>
          <a:grpSpLocks/>
        </xdr:cNvGrpSpPr>
      </xdr:nvGrpSpPr>
      <xdr:grpSpPr bwMode="auto">
        <a:xfrm>
          <a:off x="9658350" y="9525"/>
          <a:ext cx="285750" cy="6286500"/>
          <a:chOff x="1014" y="1"/>
          <a:chExt cx="30" cy="660"/>
        </a:xfrm>
        <a:solidFill>
          <a:schemeClr val="bg1">
            <a:lumMod val="85000"/>
          </a:schemeClr>
        </a:solidFill>
      </xdr:grpSpPr>
      <xdr:grpSp>
        <xdr:nvGrpSpPr>
          <xdr:cNvPr id="84" name="Group 112"/>
          <xdr:cNvGrpSpPr>
            <a:grpSpLocks/>
          </xdr:cNvGrpSpPr>
        </xdr:nvGrpSpPr>
        <xdr:grpSpPr bwMode="auto">
          <a:xfrm>
            <a:off x="1014" y="1"/>
            <a:ext cx="29" cy="660"/>
            <a:chOff x="1014" y="1"/>
            <a:chExt cx="29" cy="660"/>
          </a:xfrm>
          <a:grpFill/>
        </xdr:grpSpPr>
        <xdr:sp macro="" textlink="">
          <xdr:nvSpPr>
            <xdr:cNvPr id="86" name="Rectangle 83"/>
            <xdr:cNvSpPr>
              <a:spLocks noChangeArrowheads="1"/>
            </xdr:cNvSpPr>
          </xdr:nvSpPr>
          <xdr:spPr bwMode="auto">
            <a:xfrm rot="10797528">
              <a:off x="1014" y="1"/>
              <a:ext cx="29" cy="660"/>
            </a:xfrm>
            <a:prstGeom prst="rect">
              <a:avLst/>
            </a:prstGeom>
            <a:grpFill/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87" name="Rectangle 84"/>
            <xdr:cNvSpPr>
              <a:spLocks noChangeArrowheads="1"/>
            </xdr:cNvSpPr>
          </xdr:nvSpPr>
          <xdr:spPr bwMode="auto">
            <a:xfrm rot="10797528">
              <a:off x="1015" y="621"/>
              <a:ext cx="28" cy="39"/>
            </a:xfrm>
            <a:prstGeom prst="rect">
              <a:avLst/>
            </a:prstGeom>
            <a:grpFill/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85" name="Text Box 86"/>
          <xdr:cNvSpPr txBox="1">
            <a:spLocks noChangeArrowheads="1"/>
          </xdr:cNvSpPr>
        </xdr:nvSpPr>
        <xdr:spPr bwMode="auto">
          <a:xfrm>
            <a:off x="1014" y="625"/>
            <a:ext cx="30" cy="3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</xdr:grpSp>
    <xdr:clientData/>
  </xdr:twoCellAnchor>
  <xdr:twoCellAnchor>
    <xdr:from>
      <xdr:col>18</xdr:col>
      <xdr:colOff>276225</xdr:colOff>
      <xdr:row>27</xdr:row>
      <xdr:rowOff>9525</xdr:rowOff>
    </xdr:from>
    <xdr:to>
      <xdr:col>18</xdr:col>
      <xdr:colOff>542925</xdr:colOff>
      <xdr:row>53</xdr:row>
      <xdr:rowOff>161925</xdr:rowOff>
    </xdr:to>
    <xdr:grpSp>
      <xdr:nvGrpSpPr>
        <xdr:cNvPr id="88" name="Group 120"/>
        <xdr:cNvGrpSpPr>
          <a:grpSpLocks/>
        </xdr:cNvGrpSpPr>
      </xdr:nvGrpSpPr>
      <xdr:grpSpPr bwMode="auto">
        <a:xfrm>
          <a:off x="9667875" y="6362700"/>
          <a:ext cx="266700" cy="6267450"/>
          <a:chOff x="1015" y="668"/>
          <a:chExt cx="28" cy="658"/>
        </a:xfrm>
        <a:solidFill>
          <a:schemeClr val="bg1">
            <a:lumMod val="85000"/>
          </a:schemeClr>
        </a:solidFill>
      </xdr:grpSpPr>
      <xdr:grpSp>
        <xdr:nvGrpSpPr>
          <xdr:cNvPr id="89" name="Group 88"/>
          <xdr:cNvGrpSpPr>
            <a:grpSpLocks/>
          </xdr:cNvGrpSpPr>
        </xdr:nvGrpSpPr>
        <xdr:grpSpPr bwMode="auto">
          <a:xfrm rot="-2472">
            <a:off x="1011" y="667"/>
            <a:ext cx="29" cy="658"/>
            <a:chOff x="635" y="5"/>
            <a:chExt cx="26" cy="503"/>
          </a:xfrm>
          <a:grpFill/>
        </xdr:grpSpPr>
        <xdr:sp macro="" textlink="">
          <xdr:nvSpPr>
            <xdr:cNvPr id="92" name="Rectangle 89"/>
            <xdr:cNvSpPr>
              <a:spLocks noChangeArrowheads="1"/>
            </xdr:cNvSpPr>
          </xdr:nvSpPr>
          <xdr:spPr bwMode="auto">
            <a:xfrm>
              <a:off x="636" y="6"/>
              <a:ext cx="25" cy="502"/>
            </a:xfrm>
            <a:prstGeom prst="rect">
              <a:avLst/>
            </a:prstGeom>
            <a:grpFill/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93" name="Rectangle 90"/>
            <xdr:cNvSpPr>
              <a:spLocks noChangeArrowheads="1"/>
            </xdr:cNvSpPr>
          </xdr:nvSpPr>
          <xdr:spPr bwMode="auto">
            <a:xfrm>
              <a:off x="635" y="5"/>
              <a:ext cx="24" cy="30"/>
            </a:xfrm>
            <a:prstGeom prst="rect">
              <a:avLst/>
            </a:prstGeom>
            <a:grpFill/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90" name="Text Box 91"/>
          <xdr:cNvSpPr txBox="1">
            <a:spLocks noChangeArrowheads="1"/>
          </xdr:cNvSpPr>
        </xdr:nvSpPr>
        <xdr:spPr bwMode="auto">
          <a:xfrm>
            <a:off x="1016" y="670"/>
            <a:ext cx="26" cy="39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0" bIns="0" anchor="b" upright="1"/>
          <a:lstStyle/>
          <a:p>
            <a:pPr algn="l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91" name="Text Box 92"/>
          <xdr:cNvSpPr txBox="1">
            <a:spLocks noChangeArrowheads="1"/>
          </xdr:cNvSpPr>
        </xdr:nvSpPr>
        <xdr:spPr bwMode="auto">
          <a:xfrm>
            <a:off x="1017" y="730"/>
            <a:ext cx="23" cy="251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0" i="0" strike="noStrike">
                <a:solidFill>
                  <a:srgbClr val="000000"/>
                </a:solidFill>
                <a:latin typeface="JasmineUPC"/>
                <a:cs typeface="JasmineUPC"/>
              </a:rPr>
              <a:t> สถิติประชากรศาสตร์ ประชากรและแคหะ</a:t>
            </a:r>
          </a:p>
        </xdr:txBody>
      </xdr:sp>
    </xdr:grpSp>
    <xdr:clientData/>
  </xdr:twoCellAnchor>
  <xdr:twoCellAnchor>
    <xdr:from>
      <xdr:col>18</xdr:col>
      <xdr:colOff>276225</xdr:colOff>
      <xdr:row>81</xdr:row>
      <xdr:rowOff>9525</xdr:rowOff>
    </xdr:from>
    <xdr:to>
      <xdr:col>18</xdr:col>
      <xdr:colOff>542925</xdr:colOff>
      <xdr:row>107</xdr:row>
      <xdr:rowOff>180975</xdr:rowOff>
    </xdr:to>
    <xdr:grpSp>
      <xdr:nvGrpSpPr>
        <xdr:cNvPr id="94" name="Group 99"/>
        <xdr:cNvGrpSpPr>
          <a:grpSpLocks/>
        </xdr:cNvGrpSpPr>
      </xdr:nvGrpSpPr>
      <xdr:grpSpPr bwMode="auto">
        <a:xfrm>
          <a:off x="9667875" y="19069050"/>
          <a:ext cx="266700" cy="6267450"/>
          <a:chOff x="1015" y="1"/>
          <a:chExt cx="28" cy="704"/>
        </a:xfrm>
      </xdr:grpSpPr>
      <xdr:grpSp>
        <xdr:nvGrpSpPr>
          <xdr:cNvPr id="95" name="Group 100"/>
          <xdr:cNvGrpSpPr>
            <a:grpSpLocks/>
          </xdr:cNvGrpSpPr>
        </xdr:nvGrpSpPr>
        <xdr:grpSpPr bwMode="auto">
          <a:xfrm rot="-2472">
            <a:off x="1011" y="-1"/>
            <a:ext cx="29" cy="706"/>
            <a:chOff x="635" y="5"/>
            <a:chExt cx="26" cy="504"/>
          </a:xfrm>
        </xdr:grpSpPr>
        <xdr:sp macro="" textlink="">
          <xdr:nvSpPr>
            <xdr:cNvPr id="98" name="Rectangle 101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D9D9D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99" name="Rectangle 102"/>
            <xdr:cNvSpPr>
              <a:spLocks noChangeArrowheads="1"/>
            </xdr:cNvSpPr>
          </xdr:nvSpPr>
          <xdr:spPr bwMode="auto">
            <a:xfrm>
              <a:off x="635" y="5"/>
              <a:ext cx="24" cy="30"/>
            </a:xfrm>
            <a:prstGeom prst="rect">
              <a:avLst/>
            </a:prstGeom>
            <a:grpFill/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96" name="Text Box 103"/>
          <xdr:cNvSpPr txBox="1">
            <a:spLocks noChangeArrowheads="1"/>
          </xdr:cNvSpPr>
        </xdr:nvSpPr>
        <xdr:spPr bwMode="auto">
          <a:xfrm>
            <a:off x="1016" y="1"/>
            <a:ext cx="26" cy="42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0" bIns="0" anchor="b" upright="1"/>
          <a:lstStyle/>
          <a:p>
            <a:pPr algn="l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  8  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97" name="Text Box 104"/>
          <xdr:cNvSpPr txBox="1">
            <a:spLocks noChangeArrowheads="1"/>
          </xdr:cNvSpPr>
        </xdr:nvSpPr>
        <xdr:spPr bwMode="auto">
          <a:xfrm>
            <a:off x="1018" y="49"/>
            <a:ext cx="20" cy="25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0" i="0" strike="noStrike">
                <a:solidFill>
                  <a:srgbClr val="000000"/>
                </a:solidFill>
                <a:latin typeface="JasmineUPC"/>
                <a:cs typeface="JasmineUPC"/>
              </a:rPr>
              <a:t> สถิติประชากรศาสตร์ ประชากรและแคหะ</a:t>
            </a:r>
          </a:p>
        </xdr:txBody>
      </xdr:sp>
    </xdr:grpSp>
    <xdr:clientData/>
  </xdr:twoCellAnchor>
  <xdr:twoCellAnchor>
    <xdr:from>
      <xdr:col>18</xdr:col>
      <xdr:colOff>295275</xdr:colOff>
      <xdr:row>15</xdr:row>
      <xdr:rowOff>180975</xdr:rowOff>
    </xdr:from>
    <xdr:to>
      <xdr:col>18</xdr:col>
      <xdr:colOff>514350</xdr:colOff>
      <xdr:row>24</xdr:row>
      <xdr:rowOff>85725</xdr:rowOff>
    </xdr:to>
    <xdr:sp macro="" textlink="">
      <xdr:nvSpPr>
        <xdr:cNvPr id="100" name="Text Box 111"/>
        <xdr:cNvSpPr txBox="1">
          <a:spLocks noChangeArrowheads="1"/>
        </xdr:cNvSpPr>
      </xdr:nvSpPr>
      <xdr:spPr bwMode="auto">
        <a:xfrm>
          <a:off x="9686925" y="3676650"/>
          <a:ext cx="219075" cy="204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 </a:t>
          </a:r>
          <a:r>
            <a:rPr lang="th-TH" sz="1300" b="0" i="0" strike="noStrike">
              <a:solidFill>
                <a:srgbClr val="000000"/>
              </a:solidFill>
              <a:latin typeface="JasmineUPC"/>
              <a:cs typeface="JasmineUPC"/>
            </a:rPr>
            <a:t>สถิติประชากรศาสตร์ ประชากรและแคหะ</a:t>
          </a:r>
        </a:p>
      </xdr:txBody>
    </xdr:sp>
    <xdr:clientData/>
  </xdr:twoCellAnchor>
  <xdr:twoCellAnchor>
    <xdr:from>
      <xdr:col>18</xdr:col>
      <xdr:colOff>295275</xdr:colOff>
      <xdr:row>70</xdr:row>
      <xdr:rowOff>9525</xdr:rowOff>
    </xdr:from>
    <xdr:to>
      <xdr:col>18</xdr:col>
      <xdr:colOff>514350</xdr:colOff>
      <xdr:row>78</xdr:row>
      <xdr:rowOff>152400</xdr:rowOff>
    </xdr:to>
    <xdr:sp macro="" textlink="">
      <xdr:nvSpPr>
        <xdr:cNvPr id="101" name="Text Box 119"/>
        <xdr:cNvSpPr txBox="1">
          <a:spLocks noChangeArrowheads="1"/>
        </xdr:cNvSpPr>
      </xdr:nvSpPr>
      <xdr:spPr bwMode="auto">
        <a:xfrm>
          <a:off x="9686925" y="16449675"/>
          <a:ext cx="219075" cy="204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300" b="0" i="0" strike="noStrike">
              <a:solidFill>
                <a:srgbClr val="000000"/>
              </a:solidFill>
              <a:latin typeface="JasmineUPC"/>
              <a:cs typeface="JasmineUPC"/>
            </a:rPr>
            <a:t> สถิติประชากรศาสตร์ ประชากรและแคหะ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IE108"/>
  <sheetViews>
    <sheetView tabSelected="1" workbookViewId="0">
      <selection activeCell="U86" sqref="U86"/>
    </sheetView>
  </sheetViews>
  <sheetFormatPr defaultRowHeight="21"/>
  <cols>
    <col min="1" max="1" width="1.5703125" style="9" customWidth="1"/>
    <col min="2" max="2" width="5.85546875" style="9" customWidth="1"/>
    <col min="3" max="3" width="4" style="9" customWidth="1"/>
    <col min="4" max="4" width="19.140625" style="9" customWidth="1"/>
    <col min="5" max="5" width="10.42578125" style="9" hidden="1" customWidth="1"/>
    <col min="6" max="7" width="8.7109375" style="9" hidden="1" customWidth="1"/>
    <col min="8" max="8" width="9.42578125" style="9" customWidth="1"/>
    <col min="9" max="16" width="8.7109375" style="9" customWidth="1"/>
    <col min="17" max="17" width="1.42578125" style="9" customWidth="1"/>
    <col min="18" max="18" width="29.7109375" style="20" customWidth="1"/>
    <col min="19" max="239" width="9.140625" style="8"/>
    <col min="240" max="16384" width="9.140625" style="9"/>
  </cols>
  <sheetData>
    <row r="1" spans="1:239" s="1" customFormat="1" ht="23.25" customHeight="1">
      <c r="B1" s="1" t="s">
        <v>0</v>
      </c>
      <c r="C1" s="2">
        <v>1.2</v>
      </c>
      <c r="D1" s="1" t="s">
        <v>1</v>
      </c>
      <c r="R1" s="3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</row>
    <row r="2" spans="1:239" s="5" customFormat="1" ht="17.25" customHeight="1">
      <c r="B2" s="5" t="s">
        <v>2</v>
      </c>
      <c r="C2" s="6">
        <v>1.2</v>
      </c>
      <c r="D2" s="5" t="s">
        <v>3</v>
      </c>
      <c r="R2" s="3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</row>
    <row r="3" spans="1:239" ht="9.7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N3" s="8"/>
      <c r="Q3" s="8"/>
      <c r="R3" s="10"/>
    </row>
    <row r="4" spans="1:239" s="20" customFormat="1" ht="18.75" customHeight="1">
      <c r="A4" s="11" t="s">
        <v>4</v>
      </c>
      <c r="B4" s="11"/>
      <c r="C4" s="11"/>
      <c r="D4" s="12"/>
      <c r="E4" s="13" t="s">
        <v>5</v>
      </c>
      <c r="F4" s="14"/>
      <c r="G4" s="15"/>
      <c r="H4" s="16" t="s">
        <v>6</v>
      </c>
      <c r="I4" s="17"/>
      <c r="J4" s="18"/>
      <c r="K4" s="16" t="s">
        <v>7</v>
      </c>
      <c r="L4" s="17"/>
      <c r="M4" s="18"/>
      <c r="N4" s="16" t="s">
        <v>8</v>
      </c>
      <c r="O4" s="17"/>
      <c r="P4" s="18"/>
      <c r="Q4" s="19" t="s">
        <v>9</v>
      </c>
      <c r="R4" s="11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</row>
    <row r="5" spans="1:239" s="20" customFormat="1" ht="18.75" customHeight="1">
      <c r="A5" s="21"/>
      <c r="B5" s="21"/>
      <c r="C5" s="21"/>
      <c r="D5" s="22"/>
      <c r="E5" s="23" t="s">
        <v>10</v>
      </c>
      <c r="F5" s="24" t="s">
        <v>11</v>
      </c>
      <c r="G5" s="25" t="s">
        <v>12</v>
      </c>
      <c r="H5" s="26" t="s">
        <v>10</v>
      </c>
      <c r="I5" s="24" t="s">
        <v>11</v>
      </c>
      <c r="J5" s="27" t="s">
        <v>12</v>
      </c>
      <c r="K5" s="26" t="s">
        <v>10</v>
      </c>
      <c r="L5" s="24" t="s">
        <v>11</v>
      </c>
      <c r="M5" s="27" t="s">
        <v>12</v>
      </c>
      <c r="N5" s="26" t="s">
        <v>10</v>
      </c>
      <c r="O5" s="24" t="s">
        <v>11</v>
      </c>
      <c r="P5" s="27" t="s">
        <v>12</v>
      </c>
      <c r="Q5" s="28"/>
      <c r="R5" s="21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</row>
    <row r="6" spans="1:239" s="20" customFormat="1" ht="18.75" customHeight="1">
      <c r="A6" s="29"/>
      <c r="B6" s="29"/>
      <c r="C6" s="29"/>
      <c r="D6" s="30"/>
      <c r="E6" s="31" t="s">
        <v>13</v>
      </c>
      <c r="F6" s="32" t="s">
        <v>14</v>
      </c>
      <c r="G6" s="33" t="s">
        <v>15</v>
      </c>
      <c r="H6" s="24" t="s">
        <v>13</v>
      </c>
      <c r="I6" s="24" t="s">
        <v>14</v>
      </c>
      <c r="J6" s="27" t="s">
        <v>15</v>
      </c>
      <c r="K6" s="24" t="s">
        <v>13</v>
      </c>
      <c r="L6" s="24" t="s">
        <v>14</v>
      </c>
      <c r="M6" s="27" t="s">
        <v>15</v>
      </c>
      <c r="N6" s="24" t="s">
        <v>13</v>
      </c>
      <c r="O6" s="24" t="s">
        <v>14</v>
      </c>
      <c r="P6" s="27" t="s">
        <v>15</v>
      </c>
      <c r="Q6" s="34"/>
      <c r="R6" s="29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</row>
    <row r="7" spans="1:239" s="3" customFormat="1" ht="18.75" customHeight="1">
      <c r="A7" s="35" t="s">
        <v>16</v>
      </c>
      <c r="B7" s="36"/>
      <c r="C7" s="36"/>
      <c r="D7" s="37"/>
      <c r="E7" s="38">
        <f>SUM(E10,E15,E18,E21,E24,E37,E42,E43,E46,E49,E50,E54,E65,E68,E72,E75,E78,E89,E91,E92,E95,E98,E99,E100,E101)</f>
        <v>1805322</v>
      </c>
      <c r="F7" s="38">
        <f>SUM(F10,F15,F18,F21,F24,F37,F42,F43,F46,F49,F50,F54,F65,F68,F72,F75,F78,F89,F91,F92,F95,F98,F99,F100,F101)</f>
        <v>905359</v>
      </c>
      <c r="G7" s="38">
        <f>SUM(G10,G15,G18,G21,G24,G37,G42,G43,G46,G49,G50,G54,G65,G68,G72,G75,G78,G89,G91,G92,G95,G98,G99,G100,G101)</f>
        <v>899963</v>
      </c>
      <c r="H7" s="39">
        <v>1795453</v>
      </c>
      <c r="I7" s="39">
        <v>899951</v>
      </c>
      <c r="J7" s="39">
        <v>895502</v>
      </c>
      <c r="K7" s="39">
        <v>1803754</v>
      </c>
      <c r="L7" s="39">
        <v>904698</v>
      </c>
      <c r="M7" s="39">
        <v>899056</v>
      </c>
      <c r="N7" s="39">
        <v>1813088</v>
      </c>
      <c r="O7" s="39">
        <v>909405</v>
      </c>
      <c r="P7" s="39">
        <v>903683</v>
      </c>
      <c r="Q7" s="40"/>
      <c r="R7" s="41" t="s">
        <v>17</v>
      </c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</row>
    <row r="8" spans="1:239" s="50" customFormat="1" ht="18.75" customHeight="1">
      <c r="A8" s="43" t="s">
        <v>18</v>
      </c>
      <c r="B8" s="44"/>
      <c r="C8" s="44"/>
      <c r="D8" s="44"/>
      <c r="E8" s="45">
        <f>SUM(E11,E12,E16,E19,E22,E25,E38,E39,E40,E44,E47,E52,E61,E66,E69,E70,E73,E76,E79,E80,E81,E90,E93,E96)</f>
        <v>262919</v>
      </c>
      <c r="F8" s="45">
        <f>SUM(F11,F12,F16,F19,F22,F25,F38,F39,F40,F44,F47,F52,F61,F66,F69,F70,F73,F76,F79,F80,F81,F90,F93,F96)</f>
        <v>128285</v>
      </c>
      <c r="G8" s="45">
        <f>SUM(G11,G12,G16,G19,G22,G25,G38,G39,G40,G44,G47,G52,G61,G66,G69,G70,G73,G76,G79,G80,G81,G90,G93,G96)</f>
        <v>134634</v>
      </c>
      <c r="H8" s="46">
        <v>332871</v>
      </c>
      <c r="I8" s="46">
        <v>163848</v>
      </c>
      <c r="J8" s="46">
        <v>169023</v>
      </c>
      <c r="K8" s="46">
        <v>361478</v>
      </c>
      <c r="L8" s="46">
        <v>178022</v>
      </c>
      <c r="M8" s="46">
        <v>183456</v>
      </c>
      <c r="N8" s="46">
        <v>361485</v>
      </c>
      <c r="O8" s="46">
        <v>177885</v>
      </c>
      <c r="P8" s="46">
        <v>183600</v>
      </c>
      <c r="Q8" s="47"/>
      <c r="R8" s="48" t="s">
        <v>19</v>
      </c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</row>
    <row r="9" spans="1:239" s="50" customFormat="1" ht="18.75" customHeight="1">
      <c r="A9" s="43" t="s">
        <v>20</v>
      </c>
      <c r="B9" s="44"/>
      <c r="C9" s="44"/>
      <c r="D9" s="44"/>
      <c r="E9" s="45" t="e">
        <f>SUM(E13,E17,E20,E23,E26,E41,E45,E48,E53,E62,E67,E49,E42,E71,E74,E77,E88,#REF!,E91,E94,E97,E98,E99,E100,E101)</f>
        <v>#REF!</v>
      </c>
      <c r="F9" s="45" t="e">
        <f>SUM(F13,F17,F20,F23,F26,F41,F45,F48,F53,F62,F67,F49,F42,F71,F74,F77,F88,#REF!,F91,F94,F97,F98,F99,F100,F101)</f>
        <v>#REF!</v>
      </c>
      <c r="G9" s="45" t="e">
        <f>SUM(G13,G17,G20,G23,G26,G41,G45,G48,G53,G62,G67,G49,G42,G71,G74,G77,G88,#REF!,G91,G94,G97,G98,G99,G100,G101)</f>
        <v>#REF!</v>
      </c>
      <c r="H9" s="46">
        <v>1462582</v>
      </c>
      <c r="I9" s="46">
        <v>736103</v>
      </c>
      <c r="J9" s="46">
        <v>726479</v>
      </c>
      <c r="K9" s="46">
        <v>1442276</v>
      </c>
      <c r="L9" s="46">
        <v>726676</v>
      </c>
      <c r="M9" s="46">
        <v>715600</v>
      </c>
      <c r="N9" s="46">
        <v>1451603</v>
      </c>
      <c r="O9" s="46">
        <v>731520</v>
      </c>
      <c r="P9" s="46">
        <v>720083</v>
      </c>
      <c r="Q9" s="51"/>
      <c r="R9" s="48" t="s">
        <v>21</v>
      </c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</row>
    <row r="10" spans="1:239" s="58" customFormat="1" ht="18.75" customHeight="1">
      <c r="A10" s="43" t="s">
        <v>22</v>
      </c>
      <c r="B10" s="52"/>
      <c r="C10" s="52"/>
      <c r="D10" s="52"/>
      <c r="E10" s="53">
        <f>SUM(F10,G10)</f>
        <v>230167</v>
      </c>
      <c r="F10" s="54">
        <v>112745</v>
      </c>
      <c r="G10" s="55">
        <v>117422</v>
      </c>
      <c r="H10" s="46">
        <v>215772</v>
      </c>
      <c r="I10" s="46">
        <v>104502</v>
      </c>
      <c r="J10" s="46">
        <v>111270</v>
      </c>
      <c r="K10" s="46">
        <v>216683</v>
      </c>
      <c r="L10" s="46">
        <v>104746</v>
      </c>
      <c r="M10" s="46">
        <v>111937</v>
      </c>
      <c r="N10" s="46">
        <v>217396</v>
      </c>
      <c r="O10" s="46">
        <v>105017</v>
      </c>
      <c r="P10" s="46">
        <v>112379</v>
      </c>
      <c r="Q10" s="56"/>
      <c r="R10" s="48" t="s">
        <v>23</v>
      </c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</row>
    <row r="11" spans="1:239" s="58" customFormat="1" ht="18.75" customHeight="1">
      <c r="A11" s="43" t="s">
        <v>24</v>
      </c>
      <c r="B11" s="52"/>
      <c r="C11" s="52"/>
      <c r="D11" s="52"/>
      <c r="E11" s="53">
        <f t="shared" ref="E11:E26" si="0">SUM(F11:G11)</f>
        <v>106307</v>
      </c>
      <c r="F11" s="54">
        <v>51077</v>
      </c>
      <c r="G11" s="55">
        <v>55230</v>
      </c>
      <c r="H11" s="46">
        <v>84830</v>
      </c>
      <c r="I11" s="46">
        <v>39847</v>
      </c>
      <c r="J11" s="46">
        <v>44983</v>
      </c>
      <c r="K11" s="46">
        <v>84077</v>
      </c>
      <c r="L11" s="46">
        <v>39386</v>
      </c>
      <c r="M11" s="46">
        <v>44691</v>
      </c>
      <c r="N11" s="46">
        <v>83173</v>
      </c>
      <c r="O11" s="46">
        <v>38937</v>
      </c>
      <c r="P11" s="46">
        <v>44236</v>
      </c>
      <c r="Q11" s="56"/>
      <c r="R11" s="48" t="s">
        <v>25</v>
      </c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</row>
    <row r="12" spans="1:239" s="58" customFormat="1" ht="18.75" customHeight="1">
      <c r="A12" s="43" t="s">
        <v>26</v>
      </c>
      <c r="B12" s="52"/>
      <c r="C12" s="52"/>
      <c r="D12" s="52"/>
      <c r="E12" s="53">
        <f t="shared" si="0"/>
        <v>5502</v>
      </c>
      <c r="F12" s="54">
        <v>2656</v>
      </c>
      <c r="G12" s="55">
        <v>2846</v>
      </c>
      <c r="H12" s="46">
        <v>6256</v>
      </c>
      <c r="I12" s="46">
        <v>2976</v>
      </c>
      <c r="J12" s="46">
        <v>3280</v>
      </c>
      <c r="K12" s="46">
        <v>6262</v>
      </c>
      <c r="L12" s="46">
        <v>2958</v>
      </c>
      <c r="M12" s="46">
        <v>3304</v>
      </c>
      <c r="N12" s="46">
        <v>6351</v>
      </c>
      <c r="O12" s="46">
        <v>2996</v>
      </c>
      <c r="P12" s="46">
        <v>3355</v>
      </c>
      <c r="Q12" s="56"/>
      <c r="R12" s="48" t="s">
        <v>27</v>
      </c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</row>
    <row r="13" spans="1:239" s="58" customFormat="1" ht="18.75" customHeight="1">
      <c r="A13" s="43" t="s">
        <v>28</v>
      </c>
      <c r="B13" s="52"/>
      <c r="C13" s="52"/>
      <c r="D13" s="52"/>
      <c r="E13" s="53">
        <f t="shared" si="0"/>
        <v>118358</v>
      </c>
      <c r="F13" s="54">
        <v>59012</v>
      </c>
      <c r="G13" s="55">
        <v>59346</v>
      </c>
      <c r="H13" s="46">
        <v>30134</v>
      </c>
      <c r="I13" s="46">
        <v>14592</v>
      </c>
      <c r="J13" s="46">
        <v>15542</v>
      </c>
      <c r="K13" s="46">
        <v>30902</v>
      </c>
      <c r="L13" s="46">
        <v>14885</v>
      </c>
      <c r="M13" s="46">
        <v>16017</v>
      </c>
      <c r="N13" s="46">
        <v>31688</v>
      </c>
      <c r="O13" s="46">
        <v>15281</v>
      </c>
      <c r="P13" s="46">
        <v>16407</v>
      </c>
      <c r="Q13" s="56"/>
      <c r="R13" s="48" t="s">
        <v>29</v>
      </c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</row>
    <row r="14" spans="1:239" s="58" customFormat="1" ht="18.75" customHeight="1">
      <c r="A14" s="48"/>
      <c r="B14" s="52" t="s">
        <v>30</v>
      </c>
      <c r="C14" s="52"/>
      <c r="D14" s="52"/>
      <c r="E14" s="53"/>
      <c r="F14" s="54"/>
      <c r="G14" s="55"/>
      <c r="H14" s="46">
        <v>10257</v>
      </c>
      <c r="I14" s="46">
        <v>4964</v>
      </c>
      <c r="J14" s="46">
        <v>5293</v>
      </c>
      <c r="K14" s="46">
        <v>10355</v>
      </c>
      <c r="L14" s="46">
        <v>4992</v>
      </c>
      <c r="M14" s="46">
        <v>5363</v>
      </c>
      <c r="N14" s="46">
        <v>10367</v>
      </c>
      <c r="O14" s="46">
        <v>4945</v>
      </c>
      <c r="P14" s="46">
        <v>5422</v>
      </c>
      <c r="Q14" s="56"/>
      <c r="R14" s="48" t="s">
        <v>31</v>
      </c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</row>
    <row r="15" spans="1:239" s="58" customFormat="1" ht="18.75" customHeight="1">
      <c r="A15" s="43" t="s">
        <v>32</v>
      </c>
      <c r="B15" s="52"/>
      <c r="C15" s="52"/>
      <c r="D15" s="52"/>
      <c r="E15" s="53">
        <f t="shared" si="0"/>
        <v>39826</v>
      </c>
      <c r="F15" s="54">
        <v>19904</v>
      </c>
      <c r="G15" s="55">
        <v>19922</v>
      </c>
      <c r="H15" s="46">
        <v>84295</v>
      </c>
      <c r="I15" s="46">
        <v>42123</v>
      </c>
      <c r="J15" s="46">
        <v>42172</v>
      </c>
      <c r="K15" s="46">
        <v>85087</v>
      </c>
      <c r="L15" s="46">
        <v>42525</v>
      </c>
      <c r="M15" s="46">
        <v>42562</v>
      </c>
      <c r="N15" s="46">
        <v>85817</v>
      </c>
      <c r="O15" s="46">
        <v>42858</v>
      </c>
      <c r="P15" s="46">
        <v>42959</v>
      </c>
      <c r="Q15" s="56"/>
      <c r="R15" s="48" t="s">
        <v>33</v>
      </c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</row>
    <row r="16" spans="1:239" s="58" customFormat="1" ht="18.75" customHeight="1">
      <c r="A16" s="43" t="s">
        <v>34</v>
      </c>
      <c r="B16" s="52"/>
      <c r="C16" s="52"/>
      <c r="D16" s="52"/>
      <c r="E16" s="53">
        <f t="shared" si="0"/>
        <v>4073</v>
      </c>
      <c r="F16" s="54">
        <v>2098</v>
      </c>
      <c r="G16" s="55">
        <v>1975</v>
      </c>
      <c r="H16" s="46">
        <v>66441</v>
      </c>
      <c r="I16" s="46">
        <v>33473</v>
      </c>
      <c r="J16" s="46">
        <v>32968</v>
      </c>
      <c r="K16" s="46">
        <v>67126</v>
      </c>
      <c r="L16" s="46">
        <v>33881</v>
      </c>
      <c r="M16" s="46">
        <v>33245</v>
      </c>
      <c r="N16" s="46">
        <v>67649</v>
      </c>
      <c r="O16" s="46">
        <v>34167</v>
      </c>
      <c r="P16" s="46">
        <v>33482</v>
      </c>
      <c r="Q16" s="56"/>
      <c r="R16" s="48" t="s">
        <v>35</v>
      </c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</row>
    <row r="17" spans="1:239" s="58" customFormat="1" ht="18.75" customHeight="1">
      <c r="A17" s="43" t="s">
        <v>36</v>
      </c>
      <c r="B17" s="52"/>
      <c r="C17" s="52"/>
      <c r="D17" s="52"/>
      <c r="E17" s="53">
        <f t="shared" si="0"/>
        <v>35753</v>
      </c>
      <c r="F17" s="54">
        <v>17806</v>
      </c>
      <c r="G17" s="55">
        <v>17947</v>
      </c>
      <c r="H17" s="46">
        <v>4229</v>
      </c>
      <c r="I17" s="46">
        <v>2100</v>
      </c>
      <c r="J17" s="46">
        <v>2129</v>
      </c>
      <c r="K17" s="46">
        <v>4199</v>
      </c>
      <c r="L17" s="46">
        <v>2097</v>
      </c>
      <c r="M17" s="46">
        <v>2102</v>
      </c>
      <c r="N17" s="46">
        <v>4218</v>
      </c>
      <c r="O17" s="46">
        <v>2104</v>
      </c>
      <c r="P17" s="46">
        <v>2114</v>
      </c>
      <c r="Q17" s="56"/>
      <c r="R17" s="48" t="s">
        <v>37</v>
      </c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</row>
    <row r="18" spans="1:239" s="58" customFormat="1" ht="18.75" customHeight="1">
      <c r="A18" s="43" t="s">
        <v>32</v>
      </c>
      <c r="B18" s="52"/>
      <c r="C18" s="52"/>
      <c r="D18" s="52"/>
      <c r="E18" s="53">
        <f t="shared" si="0"/>
        <v>76768</v>
      </c>
      <c r="F18" s="54">
        <v>38533</v>
      </c>
      <c r="G18" s="55">
        <v>38235</v>
      </c>
      <c r="H18" s="46">
        <v>62212</v>
      </c>
      <c r="I18" s="46">
        <v>31373</v>
      </c>
      <c r="J18" s="46">
        <v>30839</v>
      </c>
      <c r="K18" s="46">
        <v>62927</v>
      </c>
      <c r="L18" s="46">
        <v>31784</v>
      </c>
      <c r="M18" s="46">
        <v>31143</v>
      </c>
      <c r="N18" s="46">
        <v>63431</v>
      </c>
      <c r="O18" s="46">
        <v>32063</v>
      </c>
      <c r="P18" s="46">
        <v>31368</v>
      </c>
      <c r="Q18" s="56"/>
      <c r="R18" s="48" t="s">
        <v>33</v>
      </c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</row>
    <row r="19" spans="1:239" s="58" customFormat="1" ht="18.75" customHeight="1">
      <c r="A19" s="43" t="s">
        <v>38</v>
      </c>
      <c r="B19" s="52"/>
      <c r="C19" s="52"/>
      <c r="D19" s="52"/>
      <c r="E19" s="53">
        <f t="shared" si="0"/>
        <v>6689</v>
      </c>
      <c r="F19" s="54">
        <v>3318</v>
      </c>
      <c r="G19" s="55">
        <v>3371</v>
      </c>
      <c r="H19" s="46">
        <v>33801</v>
      </c>
      <c r="I19" s="46">
        <v>17308</v>
      </c>
      <c r="J19" s="46">
        <v>16493</v>
      </c>
      <c r="K19" s="46">
        <v>34094</v>
      </c>
      <c r="L19" s="46">
        <v>17497</v>
      </c>
      <c r="M19" s="46">
        <v>16597</v>
      </c>
      <c r="N19" s="46">
        <v>34442</v>
      </c>
      <c r="O19" s="46">
        <v>17670</v>
      </c>
      <c r="P19" s="46">
        <v>16772</v>
      </c>
      <c r="Q19" s="56"/>
      <c r="R19" s="48" t="s">
        <v>39</v>
      </c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</row>
    <row r="20" spans="1:239" s="58" customFormat="1" ht="18.75" customHeight="1">
      <c r="A20" s="43" t="s">
        <v>40</v>
      </c>
      <c r="B20" s="52"/>
      <c r="C20" s="52"/>
      <c r="D20" s="52"/>
      <c r="E20" s="53">
        <f t="shared" si="0"/>
        <v>70079</v>
      </c>
      <c r="F20" s="54">
        <v>35215</v>
      </c>
      <c r="G20" s="55">
        <v>34864</v>
      </c>
      <c r="H20" s="46">
        <v>2752</v>
      </c>
      <c r="I20" s="46">
        <v>1394</v>
      </c>
      <c r="J20" s="46">
        <v>1358</v>
      </c>
      <c r="K20" s="46">
        <v>2728</v>
      </c>
      <c r="L20" s="46">
        <v>1390</v>
      </c>
      <c r="M20" s="46">
        <v>1338</v>
      </c>
      <c r="N20" s="46">
        <v>2710</v>
      </c>
      <c r="O20" s="46">
        <v>1395</v>
      </c>
      <c r="P20" s="46">
        <v>1315</v>
      </c>
      <c r="Q20" s="56"/>
      <c r="R20" s="48" t="s">
        <v>41</v>
      </c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</row>
    <row r="21" spans="1:239" s="58" customFormat="1" ht="18.75" customHeight="1">
      <c r="A21" s="43" t="s">
        <v>32</v>
      </c>
      <c r="B21" s="52"/>
      <c r="C21" s="52"/>
      <c r="D21" s="52"/>
      <c r="E21" s="53">
        <f t="shared" si="0"/>
        <v>110109</v>
      </c>
      <c r="F21" s="54">
        <v>54611</v>
      </c>
      <c r="G21" s="55">
        <v>55498</v>
      </c>
      <c r="H21" s="46">
        <v>31049</v>
      </c>
      <c r="I21" s="46">
        <v>15914</v>
      </c>
      <c r="J21" s="46">
        <v>15135</v>
      </c>
      <c r="K21" s="46">
        <v>31366</v>
      </c>
      <c r="L21" s="46">
        <v>16107</v>
      </c>
      <c r="M21" s="46">
        <v>15259</v>
      </c>
      <c r="N21" s="46">
        <v>31732</v>
      </c>
      <c r="O21" s="46">
        <v>16275</v>
      </c>
      <c r="P21" s="46">
        <v>15457</v>
      </c>
      <c r="Q21" s="56"/>
      <c r="R21" s="48" t="s">
        <v>33</v>
      </c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</row>
    <row r="22" spans="1:239" s="58" customFormat="1" ht="18.75" customHeight="1">
      <c r="A22" s="43" t="s">
        <v>42</v>
      </c>
      <c r="B22" s="52"/>
      <c r="C22" s="52"/>
      <c r="D22" s="52"/>
      <c r="E22" s="53">
        <f t="shared" si="0"/>
        <v>4710</v>
      </c>
      <c r="F22" s="54">
        <v>2315</v>
      </c>
      <c r="G22" s="55">
        <v>2395</v>
      </c>
      <c r="H22" s="46">
        <v>108700</v>
      </c>
      <c r="I22" s="46">
        <v>54050</v>
      </c>
      <c r="J22" s="46">
        <v>54650</v>
      </c>
      <c r="K22" s="46">
        <v>108578</v>
      </c>
      <c r="L22" s="46">
        <v>54040</v>
      </c>
      <c r="M22" s="46">
        <v>54538</v>
      </c>
      <c r="N22" s="46">
        <v>108436</v>
      </c>
      <c r="O22" s="46">
        <v>53913</v>
      </c>
      <c r="P22" s="46">
        <v>54523</v>
      </c>
      <c r="Q22" s="56"/>
      <c r="R22" s="48" t="s">
        <v>43</v>
      </c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</row>
    <row r="23" spans="1:239" s="58" customFormat="1" ht="18.75" customHeight="1">
      <c r="A23" s="43" t="s">
        <v>44</v>
      </c>
      <c r="B23" s="52"/>
      <c r="C23" s="52"/>
      <c r="D23" s="52"/>
      <c r="E23" s="53">
        <f t="shared" si="0"/>
        <v>105399</v>
      </c>
      <c r="F23" s="54">
        <v>52296</v>
      </c>
      <c r="G23" s="55">
        <v>53103</v>
      </c>
      <c r="H23" s="46">
        <v>4883</v>
      </c>
      <c r="I23" s="46">
        <v>2401</v>
      </c>
      <c r="J23" s="46">
        <v>2482</v>
      </c>
      <c r="K23" s="46">
        <v>4782</v>
      </c>
      <c r="L23" s="46">
        <v>2350</v>
      </c>
      <c r="M23" s="46">
        <v>2432</v>
      </c>
      <c r="N23" s="46">
        <v>4669</v>
      </c>
      <c r="O23" s="46">
        <v>2286</v>
      </c>
      <c r="P23" s="46">
        <v>2383</v>
      </c>
      <c r="Q23" s="56"/>
      <c r="R23" s="48" t="s">
        <v>45</v>
      </c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</row>
    <row r="24" spans="1:239" s="58" customFormat="1" ht="18.75" customHeight="1">
      <c r="A24" s="43" t="s">
        <v>32</v>
      </c>
      <c r="B24" s="52"/>
      <c r="C24" s="52"/>
      <c r="D24" s="52"/>
      <c r="E24" s="53">
        <f t="shared" si="0"/>
        <v>32043</v>
      </c>
      <c r="F24" s="54">
        <v>16388</v>
      </c>
      <c r="G24" s="55">
        <v>15655</v>
      </c>
      <c r="H24" s="46">
        <v>103817</v>
      </c>
      <c r="I24" s="46">
        <v>51649</v>
      </c>
      <c r="J24" s="46">
        <v>52168</v>
      </c>
      <c r="K24" s="46">
        <v>103796</v>
      </c>
      <c r="L24" s="46">
        <v>51690</v>
      </c>
      <c r="M24" s="46">
        <v>52106</v>
      </c>
      <c r="N24" s="46">
        <v>103767</v>
      </c>
      <c r="O24" s="46">
        <v>51627</v>
      </c>
      <c r="P24" s="46">
        <v>52140</v>
      </c>
      <c r="Q24" s="56"/>
      <c r="R24" s="48" t="s">
        <v>33</v>
      </c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</row>
    <row r="25" spans="1:239" s="58" customFormat="1" ht="18.75" customHeight="1">
      <c r="A25" s="43" t="s">
        <v>46</v>
      </c>
      <c r="B25" s="52"/>
      <c r="C25" s="52"/>
      <c r="D25" s="52"/>
      <c r="E25" s="53">
        <f t="shared" si="0"/>
        <v>2580</v>
      </c>
      <c r="F25" s="54">
        <v>1313</v>
      </c>
      <c r="G25" s="55">
        <v>1267</v>
      </c>
      <c r="H25" s="46">
        <v>77427</v>
      </c>
      <c r="I25" s="46">
        <v>38970</v>
      </c>
      <c r="J25" s="46">
        <v>38457</v>
      </c>
      <c r="K25" s="46">
        <v>77565</v>
      </c>
      <c r="L25" s="46">
        <v>39070</v>
      </c>
      <c r="M25" s="46">
        <v>38495</v>
      </c>
      <c r="N25" s="46">
        <v>77957</v>
      </c>
      <c r="O25" s="46">
        <v>39263</v>
      </c>
      <c r="P25" s="46">
        <v>38694</v>
      </c>
      <c r="Q25" s="56"/>
      <c r="R25" s="48" t="s">
        <v>47</v>
      </c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</row>
    <row r="26" spans="1:239" s="58" customFormat="1" ht="18.75" customHeight="1">
      <c r="A26" s="43" t="s">
        <v>48</v>
      </c>
      <c r="B26" s="52"/>
      <c r="C26" s="52"/>
      <c r="D26" s="52"/>
      <c r="E26" s="53">
        <f t="shared" si="0"/>
        <v>29463</v>
      </c>
      <c r="F26" s="54">
        <v>15075</v>
      </c>
      <c r="G26" s="55">
        <v>14388</v>
      </c>
      <c r="H26" s="46">
        <v>6636</v>
      </c>
      <c r="I26" s="46">
        <v>3305</v>
      </c>
      <c r="J26" s="46">
        <v>3331</v>
      </c>
      <c r="K26" s="46">
        <v>6450</v>
      </c>
      <c r="L26" s="46">
        <v>3233</v>
      </c>
      <c r="M26" s="46">
        <v>3217</v>
      </c>
      <c r="N26" s="46">
        <v>6374</v>
      </c>
      <c r="O26" s="46">
        <v>3201</v>
      </c>
      <c r="P26" s="46">
        <v>3173</v>
      </c>
      <c r="Q26" s="56"/>
      <c r="R26" s="48" t="s">
        <v>49</v>
      </c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</row>
    <row r="27" spans="1:239" s="58" customFormat="1" ht="18.75" customHeight="1">
      <c r="A27" s="43" t="s">
        <v>50</v>
      </c>
      <c r="B27" s="52"/>
      <c r="C27" s="52"/>
      <c r="D27" s="52"/>
      <c r="E27" s="59"/>
      <c r="F27" s="59"/>
      <c r="G27" s="59"/>
      <c r="H27" s="46">
        <v>0</v>
      </c>
      <c r="I27" s="46">
        <v>0</v>
      </c>
      <c r="J27" s="46">
        <v>0</v>
      </c>
      <c r="K27" s="46">
        <v>10391</v>
      </c>
      <c r="L27" s="46">
        <v>5276</v>
      </c>
      <c r="M27" s="46">
        <v>5115</v>
      </c>
      <c r="N27" s="46">
        <v>10500</v>
      </c>
      <c r="O27" s="46">
        <v>5347</v>
      </c>
      <c r="P27" s="46">
        <v>5153</v>
      </c>
      <c r="Q27" s="60"/>
      <c r="R27" s="48" t="s">
        <v>51</v>
      </c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</row>
    <row r="28" spans="1:239" s="1" customFormat="1" ht="23.25" customHeight="1">
      <c r="B28" s="1" t="s">
        <v>0</v>
      </c>
      <c r="C28" s="2">
        <v>1.2</v>
      </c>
      <c r="D28" s="1" t="s">
        <v>52</v>
      </c>
      <c r="R28" s="3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</row>
    <row r="29" spans="1:239" s="5" customFormat="1" ht="17.25" customHeight="1">
      <c r="B29" s="5" t="s">
        <v>2</v>
      </c>
      <c r="C29" s="6">
        <v>1.2</v>
      </c>
      <c r="D29" s="5" t="s">
        <v>53</v>
      </c>
      <c r="R29" s="3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</row>
    <row r="30" spans="1:239" ht="9.7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N30" s="8"/>
      <c r="Q30" s="8"/>
      <c r="R30" s="10"/>
    </row>
    <row r="31" spans="1:239" s="20" customFormat="1" ht="18.75" customHeight="1">
      <c r="A31" s="11" t="s">
        <v>4</v>
      </c>
      <c r="B31" s="11"/>
      <c r="C31" s="11"/>
      <c r="D31" s="12"/>
      <c r="E31" s="13" t="s">
        <v>5</v>
      </c>
      <c r="F31" s="14"/>
      <c r="G31" s="15"/>
      <c r="H31" s="16" t="s">
        <v>6</v>
      </c>
      <c r="I31" s="17"/>
      <c r="J31" s="18"/>
      <c r="K31" s="16" t="s">
        <v>7</v>
      </c>
      <c r="L31" s="17"/>
      <c r="M31" s="18"/>
      <c r="N31" s="16" t="s">
        <v>8</v>
      </c>
      <c r="O31" s="17"/>
      <c r="P31" s="18"/>
      <c r="Q31" s="19" t="s">
        <v>9</v>
      </c>
      <c r="R31" s="11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</row>
    <row r="32" spans="1:239" s="20" customFormat="1" ht="18.75" customHeight="1">
      <c r="A32" s="21"/>
      <c r="B32" s="21"/>
      <c r="C32" s="21"/>
      <c r="D32" s="22"/>
      <c r="E32" s="23" t="s">
        <v>10</v>
      </c>
      <c r="F32" s="24" t="s">
        <v>11</v>
      </c>
      <c r="G32" s="25" t="s">
        <v>12</v>
      </c>
      <c r="H32" s="26" t="s">
        <v>10</v>
      </c>
      <c r="I32" s="24" t="s">
        <v>11</v>
      </c>
      <c r="J32" s="27" t="s">
        <v>12</v>
      </c>
      <c r="K32" s="26" t="s">
        <v>10</v>
      </c>
      <c r="L32" s="24" t="s">
        <v>11</v>
      </c>
      <c r="M32" s="27" t="s">
        <v>12</v>
      </c>
      <c r="N32" s="26" t="s">
        <v>10</v>
      </c>
      <c r="O32" s="24" t="s">
        <v>11</v>
      </c>
      <c r="P32" s="27" t="s">
        <v>12</v>
      </c>
      <c r="Q32" s="28"/>
      <c r="R32" s="21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</row>
    <row r="33" spans="1:239" s="20" customFormat="1" ht="18.75" customHeight="1">
      <c r="A33" s="29"/>
      <c r="B33" s="29"/>
      <c r="C33" s="29"/>
      <c r="D33" s="30"/>
      <c r="E33" s="31" t="s">
        <v>13</v>
      </c>
      <c r="F33" s="32" t="s">
        <v>14</v>
      </c>
      <c r="G33" s="33" t="s">
        <v>15</v>
      </c>
      <c r="H33" s="24" t="s">
        <v>13</v>
      </c>
      <c r="I33" s="24" t="s">
        <v>14</v>
      </c>
      <c r="J33" s="27" t="s">
        <v>15</v>
      </c>
      <c r="K33" s="24" t="s">
        <v>13</v>
      </c>
      <c r="L33" s="24" t="s">
        <v>14</v>
      </c>
      <c r="M33" s="27" t="s">
        <v>15</v>
      </c>
      <c r="N33" s="24" t="s">
        <v>13</v>
      </c>
      <c r="O33" s="24" t="s">
        <v>14</v>
      </c>
      <c r="P33" s="27" t="s">
        <v>15</v>
      </c>
      <c r="Q33" s="34"/>
      <c r="R33" s="29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</row>
    <row r="34" spans="1:239" s="58" customFormat="1" ht="18.75" customHeight="1">
      <c r="A34" s="35" t="s">
        <v>54</v>
      </c>
      <c r="B34" s="61"/>
      <c r="C34" s="61"/>
      <c r="D34" s="61"/>
      <c r="E34" s="62"/>
      <c r="F34" s="62"/>
      <c r="G34" s="62"/>
      <c r="H34" s="39">
        <v>0</v>
      </c>
      <c r="I34" s="39">
        <v>0</v>
      </c>
      <c r="J34" s="39">
        <v>0</v>
      </c>
      <c r="K34" s="39">
        <v>9155</v>
      </c>
      <c r="L34" s="39">
        <v>4612</v>
      </c>
      <c r="M34" s="39">
        <v>4543</v>
      </c>
      <c r="N34" s="39">
        <v>9175</v>
      </c>
      <c r="O34" s="39">
        <v>4630</v>
      </c>
      <c r="P34" s="39">
        <v>4545</v>
      </c>
      <c r="Q34" s="63"/>
      <c r="R34" s="41" t="s">
        <v>55</v>
      </c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</row>
    <row r="35" spans="1:239" s="58" customFormat="1" ht="18.75" customHeight="1">
      <c r="A35" s="43" t="s">
        <v>56</v>
      </c>
      <c r="B35" s="52"/>
      <c r="C35" s="52"/>
      <c r="D35" s="52"/>
      <c r="E35" s="64"/>
      <c r="F35" s="64"/>
      <c r="G35" s="64"/>
      <c r="H35" s="46">
        <v>0</v>
      </c>
      <c r="I35" s="46">
        <v>0</v>
      </c>
      <c r="J35" s="46">
        <v>0</v>
      </c>
      <c r="K35" s="46">
        <v>9361</v>
      </c>
      <c r="L35" s="46">
        <v>4658</v>
      </c>
      <c r="M35" s="46">
        <v>4703</v>
      </c>
      <c r="N35" s="46">
        <v>9430</v>
      </c>
      <c r="O35" s="46">
        <v>4681</v>
      </c>
      <c r="P35" s="46">
        <v>4749</v>
      </c>
      <c r="Q35" s="56"/>
      <c r="R35" s="48" t="s">
        <v>57</v>
      </c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57"/>
      <c r="HX35" s="57"/>
      <c r="HY35" s="57"/>
      <c r="HZ35" s="57"/>
      <c r="IA35" s="57"/>
      <c r="IB35" s="57"/>
      <c r="IC35" s="57"/>
      <c r="ID35" s="57"/>
      <c r="IE35" s="57"/>
    </row>
    <row r="36" spans="1:239" s="58" customFormat="1" ht="18.75" customHeight="1">
      <c r="A36" s="48"/>
      <c r="B36" s="52" t="s">
        <v>58</v>
      </c>
      <c r="C36" s="52"/>
      <c r="D36" s="52"/>
      <c r="E36" s="64"/>
      <c r="F36" s="64"/>
      <c r="G36" s="64"/>
      <c r="H36" s="46">
        <v>70791</v>
      </c>
      <c r="I36" s="46">
        <v>35665</v>
      </c>
      <c r="J36" s="46">
        <v>35126</v>
      </c>
      <c r="K36" s="46">
        <v>42208</v>
      </c>
      <c r="L36" s="46">
        <v>21291</v>
      </c>
      <c r="M36" s="46">
        <v>20917</v>
      </c>
      <c r="N36" s="46">
        <v>42478</v>
      </c>
      <c r="O36" s="46">
        <v>21404</v>
      </c>
      <c r="P36" s="46">
        <v>21074</v>
      </c>
      <c r="Q36" s="56"/>
      <c r="R36" s="48" t="s">
        <v>33</v>
      </c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57"/>
      <c r="IB36" s="57"/>
      <c r="IC36" s="57"/>
      <c r="ID36" s="57"/>
      <c r="IE36" s="57"/>
    </row>
    <row r="37" spans="1:239" s="58" customFormat="1" ht="18.75" customHeight="1">
      <c r="A37" s="48" t="s">
        <v>59</v>
      </c>
      <c r="B37" s="65"/>
      <c r="C37" s="65"/>
      <c r="D37" s="66"/>
      <c r="E37" s="67">
        <f t="shared" ref="E37:E54" si="1">SUM(F37:G37)</f>
        <v>170457</v>
      </c>
      <c r="F37" s="67">
        <v>85736</v>
      </c>
      <c r="G37" s="67">
        <v>84721</v>
      </c>
      <c r="H37" s="46">
        <v>170686</v>
      </c>
      <c r="I37" s="46">
        <v>85720</v>
      </c>
      <c r="J37" s="46">
        <v>84966</v>
      </c>
      <c r="K37" s="46">
        <v>171450</v>
      </c>
      <c r="L37" s="46">
        <v>86112</v>
      </c>
      <c r="M37" s="46">
        <v>85338</v>
      </c>
      <c r="N37" s="46">
        <v>172746</v>
      </c>
      <c r="O37" s="46">
        <v>86764</v>
      </c>
      <c r="P37" s="46">
        <v>85982</v>
      </c>
      <c r="Q37" s="68"/>
      <c r="R37" s="48" t="s">
        <v>60</v>
      </c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</row>
    <row r="38" spans="1:239" s="58" customFormat="1" ht="18.75" customHeight="1">
      <c r="A38" s="48" t="s">
        <v>61</v>
      </c>
      <c r="B38" s="65"/>
      <c r="C38" s="65"/>
      <c r="D38" s="66"/>
      <c r="E38" s="67">
        <f t="shared" si="1"/>
        <v>3166</v>
      </c>
      <c r="F38" s="67">
        <v>1553</v>
      </c>
      <c r="G38" s="67">
        <v>1613</v>
      </c>
      <c r="H38" s="46">
        <v>3122</v>
      </c>
      <c r="I38" s="46">
        <v>1523</v>
      </c>
      <c r="J38" s="46">
        <v>1599</v>
      </c>
      <c r="K38" s="46">
        <v>3183</v>
      </c>
      <c r="L38" s="46">
        <v>1548</v>
      </c>
      <c r="M38" s="46">
        <v>1635</v>
      </c>
      <c r="N38" s="46">
        <v>3182</v>
      </c>
      <c r="O38" s="46">
        <v>1537</v>
      </c>
      <c r="P38" s="46">
        <v>1645</v>
      </c>
      <c r="Q38" s="68"/>
      <c r="R38" s="48" t="s">
        <v>62</v>
      </c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  <c r="HV38" s="57"/>
      <c r="HW38" s="57"/>
      <c r="HX38" s="57"/>
      <c r="HY38" s="57"/>
      <c r="HZ38" s="57"/>
      <c r="IA38" s="57"/>
      <c r="IB38" s="57"/>
      <c r="IC38" s="57"/>
      <c r="ID38" s="57"/>
      <c r="IE38" s="57"/>
    </row>
    <row r="39" spans="1:239" s="58" customFormat="1" ht="18.75" customHeight="1">
      <c r="A39" s="48" t="s">
        <v>63</v>
      </c>
      <c r="B39" s="65"/>
      <c r="C39" s="65"/>
      <c r="D39" s="66"/>
      <c r="E39" s="67">
        <f t="shared" si="1"/>
        <v>6997</v>
      </c>
      <c r="F39" s="67">
        <v>3536</v>
      </c>
      <c r="G39" s="67">
        <v>3461</v>
      </c>
      <c r="H39" s="46">
        <v>7065</v>
      </c>
      <c r="I39" s="46">
        <v>3567</v>
      </c>
      <c r="J39" s="46">
        <v>3498</v>
      </c>
      <c r="K39" s="46">
        <v>7099</v>
      </c>
      <c r="L39" s="46">
        <v>3585</v>
      </c>
      <c r="M39" s="46">
        <v>3514</v>
      </c>
      <c r="N39" s="46">
        <v>7134</v>
      </c>
      <c r="O39" s="46">
        <v>3595</v>
      </c>
      <c r="P39" s="46">
        <v>3539</v>
      </c>
      <c r="Q39" s="68"/>
      <c r="R39" s="48" t="s">
        <v>64</v>
      </c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</row>
    <row r="40" spans="1:239" s="58" customFormat="1" ht="18.75" customHeight="1">
      <c r="A40" s="48" t="s">
        <v>65</v>
      </c>
      <c r="B40" s="65"/>
      <c r="C40" s="65"/>
      <c r="D40" s="66"/>
      <c r="E40" s="67">
        <f t="shared" si="1"/>
        <v>15149</v>
      </c>
      <c r="F40" s="67">
        <v>7466</v>
      </c>
      <c r="G40" s="67">
        <v>7683</v>
      </c>
      <c r="H40" s="46">
        <v>14729</v>
      </c>
      <c r="I40" s="46">
        <v>7273</v>
      </c>
      <c r="J40" s="46">
        <v>7456</v>
      </c>
      <c r="K40" s="46">
        <v>14473</v>
      </c>
      <c r="L40" s="46">
        <v>7113</v>
      </c>
      <c r="M40" s="46">
        <v>7360</v>
      </c>
      <c r="N40" s="46">
        <v>14458</v>
      </c>
      <c r="O40" s="46">
        <v>7098</v>
      </c>
      <c r="P40" s="46">
        <v>7360</v>
      </c>
      <c r="Q40" s="68"/>
      <c r="R40" s="48" t="s">
        <v>66</v>
      </c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</row>
    <row r="41" spans="1:239" s="58" customFormat="1" ht="18.75" customHeight="1">
      <c r="A41" s="48" t="s">
        <v>67</v>
      </c>
      <c r="B41" s="65"/>
      <c r="C41" s="65"/>
      <c r="D41" s="66"/>
      <c r="E41" s="67">
        <f t="shared" si="1"/>
        <v>145145</v>
      </c>
      <c r="F41" s="67">
        <v>73181</v>
      </c>
      <c r="G41" s="67">
        <v>71964</v>
      </c>
      <c r="H41" s="46">
        <v>12950</v>
      </c>
      <c r="I41" s="46">
        <v>6584</v>
      </c>
      <c r="J41" s="46">
        <v>6366</v>
      </c>
      <c r="K41" s="46">
        <v>13007</v>
      </c>
      <c r="L41" s="46">
        <v>6621</v>
      </c>
      <c r="M41" s="46">
        <v>6386</v>
      </c>
      <c r="N41" s="46">
        <v>13086</v>
      </c>
      <c r="O41" s="46">
        <v>6662</v>
      </c>
      <c r="P41" s="46">
        <v>6424</v>
      </c>
      <c r="Q41" s="68"/>
      <c r="R41" s="48" t="s">
        <v>68</v>
      </c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</row>
    <row r="42" spans="1:239" s="58" customFormat="1" ht="18.75" customHeight="1">
      <c r="A42" s="48" t="s">
        <v>32</v>
      </c>
      <c r="B42" s="65"/>
      <c r="C42" s="65"/>
      <c r="D42" s="66"/>
      <c r="E42" s="67">
        <f t="shared" si="1"/>
        <v>26474</v>
      </c>
      <c r="F42" s="67">
        <v>13214</v>
      </c>
      <c r="G42" s="67">
        <v>13260</v>
      </c>
      <c r="H42" s="46">
        <v>132820</v>
      </c>
      <c r="I42" s="46">
        <v>66773</v>
      </c>
      <c r="J42" s="46">
        <v>66047</v>
      </c>
      <c r="K42" s="46">
        <v>133688</v>
      </c>
      <c r="L42" s="46">
        <v>67245</v>
      </c>
      <c r="M42" s="46">
        <v>66443</v>
      </c>
      <c r="N42" s="46">
        <v>134886</v>
      </c>
      <c r="O42" s="46">
        <v>67872</v>
      </c>
      <c r="P42" s="46">
        <v>67014</v>
      </c>
      <c r="Q42" s="68"/>
      <c r="R42" s="48" t="s">
        <v>33</v>
      </c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</row>
    <row r="43" spans="1:239" s="58" customFormat="1" ht="18.75" customHeight="1">
      <c r="A43" s="48" t="s">
        <v>69</v>
      </c>
      <c r="B43" s="65"/>
      <c r="C43" s="65"/>
      <c r="D43" s="66"/>
      <c r="E43" s="67">
        <f t="shared" si="1"/>
        <v>120444</v>
      </c>
      <c r="F43" s="67">
        <v>60330</v>
      </c>
      <c r="G43" s="67">
        <v>60114</v>
      </c>
      <c r="H43" s="46">
        <v>54867</v>
      </c>
      <c r="I43" s="46">
        <v>27847</v>
      </c>
      <c r="J43" s="46">
        <v>27020</v>
      </c>
      <c r="K43" s="46">
        <v>55354</v>
      </c>
      <c r="L43" s="46">
        <v>28118</v>
      </c>
      <c r="M43" s="46">
        <v>27236</v>
      </c>
      <c r="N43" s="46">
        <v>55759</v>
      </c>
      <c r="O43" s="46">
        <v>28319</v>
      </c>
      <c r="P43" s="46">
        <v>27440</v>
      </c>
      <c r="Q43" s="69"/>
      <c r="R43" s="48" t="s">
        <v>70</v>
      </c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57"/>
      <c r="HV43" s="57"/>
      <c r="HW43" s="57"/>
      <c r="HX43" s="57"/>
      <c r="HY43" s="57"/>
      <c r="HZ43" s="57"/>
      <c r="IA43" s="57"/>
      <c r="IB43" s="57"/>
      <c r="IC43" s="57"/>
      <c r="ID43" s="57"/>
      <c r="IE43" s="57"/>
    </row>
    <row r="44" spans="1:239" s="58" customFormat="1" ht="18.75" customHeight="1">
      <c r="A44" s="48" t="s">
        <v>71</v>
      </c>
      <c r="B44" s="65"/>
      <c r="C44" s="65"/>
      <c r="D44" s="66"/>
      <c r="E44" s="67">
        <f t="shared" si="1"/>
        <v>8605</v>
      </c>
      <c r="F44" s="67">
        <v>4243</v>
      </c>
      <c r="G44" s="67">
        <v>4362</v>
      </c>
      <c r="H44" s="46">
        <v>7282</v>
      </c>
      <c r="I44" s="46">
        <v>3679</v>
      </c>
      <c r="J44" s="46">
        <v>3603</v>
      </c>
      <c r="K44" s="46">
        <v>7313</v>
      </c>
      <c r="L44" s="46">
        <v>3699</v>
      </c>
      <c r="M44" s="46">
        <v>3614</v>
      </c>
      <c r="N44" s="46">
        <v>7352</v>
      </c>
      <c r="O44" s="46">
        <v>3724</v>
      </c>
      <c r="P44" s="46">
        <v>3628</v>
      </c>
      <c r="Q44" s="69"/>
      <c r="R44" s="48" t="s">
        <v>72</v>
      </c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57"/>
      <c r="HV44" s="57"/>
      <c r="HW44" s="57"/>
      <c r="HX44" s="57"/>
      <c r="HY44" s="57"/>
      <c r="HZ44" s="57"/>
      <c r="IA44" s="57"/>
      <c r="IB44" s="57"/>
      <c r="IC44" s="57"/>
      <c r="ID44" s="57"/>
      <c r="IE44" s="57"/>
    </row>
    <row r="45" spans="1:239" s="58" customFormat="1" ht="18.75" customHeight="1">
      <c r="A45" s="48" t="s">
        <v>32</v>
      </c>
      <c r="B45" s="65"/>
      <c r="C45" s="65"/>
      <c r="D45" s="66"/>
      <c r="E45" s="67">
        <f t="shared" si="1"/>
        <v>111839</v>
      </c>
      <c r="F45" s="67">
        <v>56087</v>
      </c>
      <c r="G45" s="67">
        <v>55752</v>
      </c>
      <c r="H45" s="46">
        <v>47585</v>
      </c>
      <c r="I45" s="46">
        <v>24168</v>
      </c>
      <c r="J45" s="46">
        <v>23417</v>
      </c>
      <c r="K45" s="46">
        <v>48041</v>
      </c>
      <c r="L45" s="46">
        <v>24419</v>
      </c>
      <c r="M45" s="46">
        <v>23622</v>
      </c>
      <c r="N45" s="46">
        <v>48407</v>
      </c>
      <c r="O45" s="46">
        <v>24595</v>
      </c>
      <c r="P45" s="46">
        <v>23812</v>
      </c>
      <c r="Q45" s="69"/>
      <c r="R45" s="48" t="s">
        <v>33</v>
      </c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</row>
    <row r="46" spans="1:239" s="58" customFormat="1" ht="18.75" customHeight="1">
      <c r="A46" s="48" t="s">
        <v>73</v>
      </c>
      <c r="B46" s="65"/>
      <c r="C46" s="65"/>
      <c r="D46" s="66"/>
      <c r="E46" s="67">
        <f t="shared" si="1"/>
        <v>31682</v>
      </c>
      <c r="F46" s="67">
        <v>15945</v>
      </c>
      <c r="G46" s="67">
        <v>15737</v>
      </c>
      <c r="H46" s="46">
        <v>67420</v>
      </c>
      <c r="I46" s="46">
        <v>34202</v>
      </c>
      <c r="J46" s="46">
        <v>33218</v>
      </c>
      <c r="K46" s="46">
        <v>67896</v>
      </c>
      <c r="L46" s="46">
        <v>34441</v>
      </c>
      <c r="M46" s="46">
        <v>33455</v>
      </c>
      <c r="N46" s="46">
        <v>68341</v>
      </c>
      <c r="O46" s="46">
        <v>34657</v>
      </c>
      <c r="P46" s="46">
        <v>33684</v>
      </c>
      <c r="Q46" s="68"/>
      <c r="R46" s="48" t="s">
        <v>74</v>
      </c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  <c r="HG46" s="57"/>
      <c r="HH46" s="57"/>
      <c r="HI46" s="57"/>
      <c r="HJ46" s="57"/>
      <c r="HK46" s="57"/>
      <c r="HL46" s="57"/>
      <c r="HM46" s="57"/>
      <c r="HN46" s="57"/>
      <c r="HO46" s="57"/>
      <c r="HP46" s="57"/>
      <c r="HQ46" s="57"/>
      <c r="HR46" s="57"/>
      <c r="HS46" s="57"/>
      <c r="HT46" s="57"/>
      <c r="HU46" s="57"/>
      <c r="HV46" s="57"/>
      <c r="HW46" s="57"/>
      <c r="HX46" s="57"/>
      <c r="HY46" s="57"/>
      <c r="HZ46" s="57"/>
      <c r="IA46" s="57"/>
      <c r="IB46" s="57"/>
      <c r="IC46" s="57"/>
      <c r="ID46" s="57"/>
      <c r="IE46" s="57"/>
    </row>
    <row r="47" spans="1:239" s="58" customFormat="1" ht="18.75" customHeight="1">
      <c r="A47" s="48" t="s">
        <v>75</v>
      </c>
      <c r="B47" s="65"/>
      <c r="C47" s="65"/>
      <c r="D47" s="66"/>
      <c r="E47" s="67">
        <f t="shared" si="1"/>
        <v>3224</v>
      </c>
      <c r="F47" s="67">
        <v>1645</v>
      </c>
      <c r="G47" s="67">
        <v>1579</v>
      </c>
      <c r="H47" s="46">
        <v>9607</v>
      </c>
      <c r="I47" s="46">
        <v>4775</v>
      </c>
      <c r="J47" s="46">
        <v>4832</v>
      </c>
      <c r="K47" s="46">
        <v>9608</v>
      </c>
      <c r="L47" s="46">
        <v>4768</v>
      </c>
      <c r="M47" s="46">
        <v>4840</v>
      </c>
      <c r="N47" s="46">
        <v>9525</v>
      </c>
      <c r="O47" s="46">
        <v>4703</v>
      </c>
      <c r="P47" s="46">
        <v>4822</v>
      </c>
      <c r="Q47" s="68"/>
      <c r="R47" s="48" t="s">
        <v>76</v>
      </c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57"/>
      <c r="HX47" s="57"/>
      <c r="HY47" s="57"/>
      <c r="HZ47" s="57"/>
      <c r="IA47" s="57"/>
      <c r="IB47" s="57"/>
      <c r="IC47" s="57"/>
      <c r="ID47" s="57"/>
      <c r="IE47" s="57"/>
    </row>
    <row r="48" spans="1:239" s="58" customFormat="1" ht="18.75" customHeight="1">
      <c r="A48" s="48" t="s">
        <v>32</v>
      </c>
      <c r="B48" s="65"/>
      <c r="C48" s="65"/>
      <c r="D48" s="66"/>
      <c r="E48" s="67">
        <f t="shared" si="1"/>
        <v>28458</v>
      </c>
      <c r="F48" s="67">
        <v>14300</v>
      </c>
      <c r="G48" s="67">
        <v>14158</v>
      </c>
      <c r="H48" s="46">
        <v>57813</v>
      </c>
      <c r="I48" s="46">
        <v>29427</v>
      </c>
      <c r="J48" s="46">
        <v>28386</v>
      </c>
      <c r="K48" s="46">
        <v>58288</v>
      </c>
      <c r="L48" s="46">
        <v>29673</v>
      </c>
      <c r="M48" s="46">
        <v>28615</v>
      </c>
      <c r="N48" s="46">
        <v>58816</v>
      </c>
      <c r="O48" s="46">
        <v>29954</v>
      </c>
      <c r="P48" s="46">
        <v>28862</v>
      </c>
      <c r="Q48" s="68"/>
      <c r="R48" s="48" t="s">
        <v>33</v>
      </c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  <c r="HG48" s="57"/>
      <c r="HH48" s="57"/>
      <c r="HI48" s="57"/>
      <c r="HJ48" s="57"/>
      <c r="HK48" s="57"/>
      <c r="HL48" s="57"/>
      <c r="HM48" s="57"/>
      <c r="HN48" s="57"/>
      <c r="HO48" s="57"/>
      <c r="HP48" s="57"/>
      <c r="HQ48" s="57"/>
      <c r="HR48" s="57"/>
      <c r="HS48" s="57"/>
      <c r="HT48" s="57"/>
      <c r="HU48" s="57"/>
      <c r="HV48" s="57"/>
      <c r="HW48" s="57"/>
      <c r="HX48" s="57"/>
      <c r="HY48" s="57"/>
      <c r="HZ48" s="57"/>
      <c r="IA48" s="57"/>
      <c r="IB48" s="57"/>
      <c r="IC48" s="57"/>
      <c r="ID48" s="57"/>
      <c r="IE48" s="57"/>
    </row>
    <row r="49" spans="1:239" s="72" customFormat="1" ht="18.75" customHeight="1">
      <c r="A49" s="48" t="s">
        <v>77</v>
      </c>
      <c r="B49" s="65"/>
      <c r="C49" s="65"/>
      <c r="D49" s="66"/>
      <c r="E49" s="67">
        <f t="shared" si="1"/>
        <v>26852</v>
      </c>
      <c r="F49" s="67">
        <v>13507</v>
      </c>
      <c r="G49" s="67">
        <v>13345</v>
      </c>
      <c r="H49" s="46">
        <v>88177</v>
      </c>
      <c r="I49" s="46">
        <v>44772</v>
      </c>
      <c r="J49" s="46">
        <v>43405</v>
      </c>
      <c r="K49" s="46">
        <v>88342</v>
      </c>
      <c r="L49" s="46">
        <v>44864</v>
      </c>
      <c r="M49" s="46">
        <v>43478</v>
      </c>
      <c r="N49" s="46">
        <v>89371</v>
      </c>
      <c r="O49" s="46">
        <v>45376</v>
      </c>
      <c r="P49" s="46">
        <v>43995</v>
      </c>
      <c r="Q49" s="70"/>
      <c r="R49" s="48" t="s">
        <v>78</v>
      </c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71"/>
      <c r="CM49" s="71"/>
      <c r="CN49" s="71"/>
      <c r="CO49" s="71"/>
      <c r="CP49" s="71"/>
      <c r="CQ49" s="71"/>
      <c r="CR49" s="71"/>
      <c r="CS49" s="71"/>
      <c r="CT49" s="71"/>
      <c r="CU49" s="71"/>
      <c r="CV49" s="71"/>
      <c r="CW49" s="71"/>
      <c r="CX49" s="71"/>
      <c r="CY49" s="71"/>
      <c r="CZ49" s="71"/>
      <c r="DA49" s="71"/>
      <c r="DB49" s="71"/>
      <c r="DC49" s="71"/>
      <c r="DD49" s="71"/>
      <c r="DE49" s="71"/>
      <c r="DF49" s="71"/>
      <c r="DG49" s="71"/>
      <c r="DH49" s="71"/>
      <c r="DI49" s="71"/>
      <c r="DJ49" s="71"/>
      <c r="DK49" s="71"/>
      <c r="DL49" s="71"/>
      <c r="DM49" s="71"/>
      <c r="DN49" s="71"/>
      <c r="DO49" s="71"/>
      <c r="DP49" s="71"/>
      <c r="DQ49" s="71"/>
      <c r="DR49" s="71"/>
      <c r="DS49" s="71"/>
      <c r="DT49" s="71"/>
      <c r="DU49" s="71"/>
      <c r="DV49" s="71"/>
      <c r="DW49" s="71"/>
      <c r="DX49" s="71"/>
      <c r="DY49" s="71"/>
      <c r="DZ49" s="71"/>
      <c r="EA49" s="71"/>
      <c r="EB49" s="71"/>
      <c r="EC49" s="71"/>
      <c r="ED49" s="71"/>
      <c r="EE49" s="71"/>
      <c r="EF49" s="71"/>
      <c r="EG49" s="71"/>
      <c r="EH49" s="71"/>
      <c r="EI49" s="71"/>
      <c r="EJ49" s="71"/>
      <c r="EK49" s="71"/>
      <c r="EL49" s="71"/>
      <c r="EM49" s="71"/>
      <c r="EN49" s="71"/>
      <c r="EO49" s="71"/>
      <c r="EP49" s="71"/>
      <c r="EQ49" s="71"/>
      <c r="ER49" s="71"/>
      <c r="ES49" s="71"/>
      <c r="ET49" s="71"/>
      <c r="EU49" s="71"/>
      <c r="EV49" s="71"/>
      <c r="EW49" s="71"/>
      <c r="EX49" s="71"/>
      <c r="EY49" s="71"/>
      <c r="EZ49" s="71"/>
      <c r="FA49" s="71"/>
      <c r="FB49" s="71"/>
      <c r="FC49" s="71"/>
      <c r="FD49" s="71"/>
      <c r="FE49" s="71"/>
      <c r="FF49" s="71"/>
      <c r="FG49" s="71"/>
      <c r="FH49" s="71"/>
      <c r="FI49" s="71"/>
      <c r="FJ49" s="71"/>
      <c r="FK49" s="71"/>
      <c r="FL49" s="71"/>
      <c r="FM49" s="71"/>
      <c r="FN49" s="71"/>
      <c r="FO49" s="71"/>
      <c r="FP49" s="71"/>
      <c r="FQ49" s="71"/>
      <c r="FR49" s="71"/>
      <c r="FS49" s="71"/>
      <c r="FT49" s="71"/>
      <c r="FU49" s="71"/>
      <c r="FV49" s="71"/>
      <c r="FW49" s="71"/>
      <c r="FX49" s="71"/>
      <c r="FY49" s="71"/>
      <c r="FZ49" s="71"/>
      <c r="GA49" s="71"/>
      <c r="GB49" s="71"/>
      <c r="GC49" s="71"/>
      <c r="GD49" s="71"/>
      <c r="GE49" s="71"/>
      <c r="GF49" s="71"/>
      <c r="GG49" s="71"/>
      <c r="GH49" s="71"/>
      <c r="GI49" s="71"/>
      <c r="GJ49" s="71"/>
      <c r="GK49" s="71"/>
      <c r="GL49" s="71"/>
      <c r="GM49" s="71"/>
      <c r="GN49" s="71"/>
      <c r="GO49" s="71"/>
      <c r="GP49" s="71"/>
      <c r="GQ49" s="71"/>
      <c r="GR49" s="71"/>
      <c r="GS49" s="71"/>
      <c r="GT49" s="71"/>
      <c r="GU49" s="71"/>
      <c r="GV49" s="71"/>
      <c r="GW49" s="71"/>
      <c r="GX49" s="71"/>
      <c r="GY49" s="71"/>
      <c r="GZ49" s="71"/>
      <c r="HA49" s="71"/>
      <c r="HB49" s="71"/>
      <c r="HC49" s="71"/>
      <c r="HD49" s="71"/>
      <c r="HE49" s="71"/>
      <c r="HF49" s="71"/>
      <c r="HG49" s="71"/>
      <c r="HH49" s="71"/>
      <c r="HI49" s="71"/>
      <c r="HJ49" s="71"/>
      <c r="HK49" s="71"/>
      <c r="HL49" s="71"/>
      <c r="HM49" s="71"/>
      <c r="HN49" s="71"/>
      <c r="HO49" s="71"/>
      <c r="HP49" s="71"/>
      <c r="HQ49" s="71"/>
      <c r="HR49" s="71"/>
      <c r="HS49" s="71"/>
      <c r="HT49" s="71"/>
      <c r="HU49" s="71"/>
      <c r="HV49" s="71"/>
      <c r="HW49" s="71"/>
      <c r="HX49" s="71"/>
      <c r="HY49" s="71"/>
      <c r="HZ49" s="71"/>
      <c r="IA49" s="71"/>
      <c r="IB49" s="71"/>
      <c r="IC49" s="71"/>
      <c r="ID49" s="71"/>
      <c r="IE49" s="71"/>
    </row>
    <row r="50" spans="1:239" s="72" customFormat="1" ht="18.75" customHeight="1">
      <c r="A50" s="73"/>
      <c r="B50" s="48" t="s">
        <v>79</v>
      </c>
      <c r="C50" s="65"/>
      <c r="D50" s="66"/>
      <c r="E50" s="67">
        <f t="shared" si="1"/>
        <v>54456</v>
      </c>
      <c r="F50" s="67">
        <v>27625</v>
      </c>
      <c r="G50" s="67">
        <v>26831</v>
      </c>
      <c r="H50" s="46">
        <v>4630</v>
      </c>
      <c r="I50" s="46">
        <v>2310</v>
      </c>
      <c r="J50" s="46">
        <v>2320</v>
      </c>
      <c r="K50" s="46">
        <v>4654</v>
      </c>
      <c r="L50" s="46">
        <v>2299</v>
      </c>
      <c r="M50" s="46">
        <v>2355</v>
      </c>
      <c r="N50" s="46">
        <v>4632</v>
      </c>
      <c r="O50" s="46">
        <v>2290</v>
      </c>
      <c r="P50" s="46">
        <v>2342</v>
      </c>
      <c r="Q50" s="70"/>
      <c r="R50" s="48" t="s">
        <v>80</v>
      </c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1"/>
      <c r="CA50" s="71"/>
      <c r="CB50" s="71"/>
      <c r="CC50" s="71"/>
      <c r="CD50" s="71"/>
      <c r="CE50" s="71"/>
      <c r="CF50" s="71"/>
      <c r="CG50" s="71"/>
      <c r="CH50" s="71"/>
      <c r="CI50" s="71"/>
      <c r="CJ50" s="71"/>
      <c r="CK50" s="71"/>
      <c r="CL50" s="71"/>
      <c r="CM50" s="71"/>
      <c r="CN50" s="71"/>
      <c r="CO50" s="71"/>
      <c r="CP50" s="71"/>
      <c r="CQ50" s="71"/>
      <c r="CR50" s="71"/>
      <c r="CS50" s="71"/>
      <c r="CT50" s="71"/>
      <c r="CU50" s="71"/>
      <c r="CV50" s="71"/>
      <c r="CW50" s="71"/>
      <c r="CX50" s="71"/>
      <c r="CY50" s="71"/>
      <c r="CZ50" s="71"/>
      <c r="DA50" s="71"/>
      <c r="DB50" s="71"/>
      <c r="DC50" s="71"/>
      <c r="DD50" s="71"/>
      <c r="DE50" s="71"/>
      <c r="DF50" s="71"/>
      <c r="DG50" s="71"/>
      <c r="DH50" s="71"/>
      <c r="DI50" s="71"/>
      <c r="DJ50" s="71"/>
      <c r="DK50" s="71"/>
      <c r="DL50" s="71"/>
      <c r="DM50" s="71"/>
      <c r="DN50" s="71"/>
      <c r="DO50" s="71"/>
      <c r="DP50" s="71"/>
      <c r="DQ50" s="71"/>
      <c r="DR50" s="71"/>
      <c r="DS50" s="71"/>
      <c r="DT50" s="71"/>
      <c r="DU50" s="71"/>
      <c r="DV50" s="71"/>
      <c r="DW50" s="71"/>
      <c r="DX50" s="71"/>
      <c r="DY50" s="71"/>
      <c r="DZ50" s="71"/>
      <c r="EA50" s="71"/>
      <c r="EB50" s="71"/>
      <c r="EC50" s="71"/>
      <c r="ED50" s="71"/>
      <c r="EE50" s="71"/>
      <c r="EF50" s="71"/>
      <c r="EG50" s="71"/>
      <c r="EH50" s="71"/>
      <c r="EI50" s="71"/>
      <c r="EJ50" s="71"/>
      <c r="EK50" s="71"/>
      <c r="EL50" s="71"/>
      <c r="EM50" s="71"/>
      <c r="EN50" s="71"/>
      <c r="EO50" s="71"/>
      <c r="EP50" s="71"/>
      <c r="EQ50" s="71"/>
      <c r="ER50" s="71"/>
      <c r="ES50" s="71"/>
      <c r="ET50" s="71"/>
      <c r="EU50" s="71"/>
      <c r="EV50" s="71"/>
      <c r="EW50" s="71"/>
      <c r="EX50" s="71"/>
      <c r="EY50" s="71"/>
      <c r="EZ50" s="71"/>
      <c r="FA50" s="71"/>
      <c r="FB50" s="71"/>
      <c r="FC50" s="71"/>
      <c r="FD50" s="71"/>
      <c r="FE50" s="71"/>
      <c r="FF50" s="71"/>
      <c r="FG50" s="71"/>
      <c r="FH50" s="71"/>
      <c r="FI50" s="71"/>
      <c r="FJ50" s="71"/>
      <c r="FK50" s="71"/>
      <c r="FL50" s="71"/>
      <c r="FM50" s="71"/>
      <c r="FN50" s="71"/>
      <c r="FO50" s="71"/>
      <c r="FP50" s="71"/>
      <c r="FQ50" s="71"/>
      <c r="FR50" s="71"/>
      <c r="FS50" s="71"/>
      <c r="FT50" s="71"/>
      <c r="FU50" s="71"/>
      <c r="FV50" s="71"/>
      <c r="FW50" s="71"/>
      <c r="FX50" s="71"/>
      <c r="FY50" s="71"/>
      <c r="FZ50" s="71"/>
      <c r="GA50" s="71"/>
      <c r="GB50" s="71"/>
      <c r="GC50" s="71"/>
      <c r="GD50" s="71"/>
      <c r="GE50" s="71"/>
      <c r="GF50" s="71"/>
      <c r="GG50" s="71"/>
      <c r="GH50" s="71"/>
      <c r="GI50" s="71"/>
      <c r="GJ50" s="71"/>
      <c r="GK50" s="71"/>
      <c r="GL50" s="71"/>
      <c r="GM50" s="71"/>
      <c r="GN50" s="71"/>
      <c r="GO50" s="71"/>
      <c r="GP50" s="71"/>
      <c r="GQ50" s="71"/>
      <c r="GR50" s="71"/>
      <c r="GS50" s="71"/>
      <c r="GT50" s="71"/>
      <c r="GU50" s="71"/>
      <c r="GV50" s="71"/>
      <c r="GW50" s="71"/>
      <c r="GX50" s="71"/>
      <c r="GY50" s="71"/>
      <c r="GZ50" s="71"/>
      <c r="HA50" s="71"/>
      <c r="HB50" s="71"/>
      <c r="HC50" s="71"/>
      <c r="HD50" s="71"/>
      <c r="HE50" s="71"/>
      <c r="HF50" s="71"/>
      <c r="HG50" s="71"/>
      <c r="HH50" s="71"/>
      <c r="HI50" s="71"/>
      <c r="HJ50" s="71"/>
      <c r="HK50" s="71"/>
      <c r="HL50" s="71"/>
      <c r="HM50" s="71"/>
      <c r="HN50" s="71"/>
      <c r="HO50" s="71"/>
      <c r="HP50" s="71"/>
      <c r="HQ50" s="71"/>
      <c r="HR50" s="71"/>
      <c r="HS50" s="71"/>
      <c r="HT50" s="71"/>
      <c r="HU50" s="71"/>
      <c r="HV50" s="71"/>
      <c r="HW50" s="71"/>
      <c r="HX50" s="71"/>
      <c r="HY50" s="71"/>
      <c r="HZ50" s="71"/>
      <c r="IA50" s="71"/>
      <c r="IB50" s="71"/>
      <c r="IC50" s="71"/>
      <c r="ID50" s="71"/>
      <c r="IE50" s="71"/>
    </row>
    <row r="51" spans="1:239" s="72" customFormat="1" ht="18.75" customHeight="1">
      <c r="A51" s="48"/>
      <c r="B51" s="65" t="s">
        <v>81</v>
      </c>
      <c r="C51" s="65"/>
      <c r="D51" s="66"/>
      <c r="E51" s="67"/>
      <c r="F51" s="67"/>
      <c r="G51" s="67"/>
      <c r="H51" s="46">
        <v>12248</v>
      </c>
      <c r="I51" s="46">
        <v>6306</v>
      </c>
      <c r="J51" s="46">
        <v>5942</v>
      </c>
      <c r="K51" s="46">
        <v>12086</v>
      </c>
      <c r="L51" s="46">
        <v>6229</v>
      </c>
      <c r="M51" s="46">
        <v>5857</v>
      </c>
      <c r="N51" s="46">
        <v>12242</v>
      </c>
      <c r="O51" s="46">
        <v>6316</v>
      </c>
      <c r="P51" s="46">
        <v>5926</v>
      </c>
      <c r="Q51" s="70"/>
      <c r="R51" s="48" t="s">
        <v>82</v>
      </c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1"/>
      <c r="CA51" s="71"/>
      <c r="CB51" s="71"/>
      <c r="CC51" s="71"/>
      <c r="CD51" s="71"/>
      <c r="CE51" s="71"/>
      <c r="CF51" s="71"/>
      <c r="CG51" s="71"/>
      <c r="CH51" s="71"/>
      <c r="CI51" s="71"/>
      <c r="CJ51" s="71"/>
      <c r="CK51" s="71"/>
      <c r="CL51" s="71"/>
      <c r="CM51" s="71"/>
      <c r="CN51" s="71"/>
      <c r="CO51" s="71"/>
      <c r="CP51" s="71"/>
      <c r="CQ51" s="71"/>
      <c r="CR51" s="71"/>
      <c r="CS51" s="71"/>
      <c r="CT51" s="71"/>
      <c r="CU51" s="71"/>
      <c r="CV51" s="71"/>
      <c r="CW51" s="71"/>
      <c r="CX51" s="71"/>
      <c r="CY51" s="71"/>
      <c r="CZ51" s="71"/>
      <c r="DA51" s="71"/>
      <c r="DB51" s="71"/>
      <c r="DC51" s="71"/>
      <c r="DD51" s="71"/>
      <c r="DE51" s="71"/>
      <c r="DF51" s="71"/>
      <c r="DG51" s="71"/>
      <c r="DH51" s="71"/>
      <c r="DI51" s="71"/>
      <c r="DJ51" s="71"/>
      <c r="DK51" s="71"/>
      <c r="DL51" s="71"/>
      <c r="DM51" s="71"/>
      <c r="DN51" s="71"/>
      <c r="DO51" s="71"/>
      <c r="DP51" s="71"/>
      <c r="DQ51" s="71"/>
      <c r="DR51" s="71"/>
      <c r="DS51" s="71"/>
      <c r="DT51" s="71"/>
      <c r="DU51" s="71"/>
      <c r="DV51" s="71"/>
      <c r="DW51" s="71"/>
      <c r="DX51" s="71"/>
      <c r="DY51" s="71"/>
      <c r="DZ51" s="71"/>
      <c r="EA51" s="71"/>
      <c r="EB51" s="71"/>
      <c r="EC51" s="71"/>
      <c r="ED51" s="71"/>
      <c r="EE51" s="71"/>
      <c r="EF51" s="71"/>
      <c r="EG51" s="71"/>
      <c r="EH51" s="71"/>
      <c r="EI51" s="71"/>
      <c r="EJ51" s="71"/>
      <c r="EK51" s="71"/>
      <c r="EL51" s="71"/>
      <c r="EM51" s="71"/>
      <c r="EN51" s="71"/>
      <c r="EO51" s="71"/>
      <c r="EP51" s="71"/>
      <c r="EQ51" s="71"/>
      <c r="ER51" s="71"/>
      <c r="ES51" s="71"/>
      <c r="ET51" s="71"/>
      <c r="EU51" s="71"/>
      <c r="EV51" s="71"/>
      <c r="EW51" s="71"/>
      <c r="EX51" s="71"/>
      <c r="EY51" s="71"/>
      <c r="EZ51" s="71"/>
      <c r="FA51" s="71"/>
      <c r="FB51" s="71"/>
      <c r="FC51" s="71"/>
      <c r="FD51" s="71"/>
      <c r="FE51" s="71"/>
      <c r="FF51" s="71"/>
      <c r="FG51" s="71"/>
      <c r="FH51" s="71"/>
      <c r="FI51" s="71"/>
      <c r="FJ51" s="71"/>
      <c r="FK51" s="71"/>
      <c r="FL51" s="71"/>
      <c r="FM51" s="71"/>
      <c r="FN51" s="71"/>
      <c r="FO51" s="71"/>
      <c r="FP51" s="71"/>
      <c r="FQ51" s="71"/>
      <c r="FR51" s="71"/>
      <c r="FS51" s="71"/>
      <c r="FT51" s="71"/>
      <c r="FU51" s="71"/>
      <c r="FV51" s="71"/>
      <c r="FW51" s="71"/>
      <c r="FX51" s="71"/>
      <c r="FY51" s="71"/>
      <c r="FZ51" s="71"/>
      <c r="GA51" s="71"/>
      <c r="GB51" s="71"/>
      <c r="GC51" s="71"/>
      <c r="GD51" s="71"/>
      <c r="GE51" s="71"/>
      <c r="GF51" s="71"/>
      <c r="GG51" s="71"/>
      <c r="GH51" s="71"/>
      <c r="GI51" s="71"/>
      <c r="GJ51" s="71"/>
      <c r="GK51" s="71"/>
      <c r="GL51" s="71"/>
      <c r="GM51" s="71"/>
      <c r="GN51" s="71"/>
      <c r="GO51" s="71"/>
      <c r="GP51" s="71"/>
      <c r="GQ51" s="71"/>
      <c r="GR51" s="71"/>
      <c r="GS51" s="71"/>
      <c r="GT51" s="71"/>
      <c r="GU51" s="71"/>
      <c r="GV51" s="71"/>
      <c r="GW51" s="71"/>
      <c r="GX51" s="71"/>
      <c r="GY51" s="71"/>
      <c r="GZ51" s="71"/>
      <c r="HA51" s="71"/>
      <c r="HB51" s="71"/>
      <c r="HC51" s="71"/>
      <c r="HD51" s="71"/>
      <c r="HE51" s="71"/>
      <c r="HF51" s="71"/>
      <c r="HG51" s="71"/>
      <c r="HH51" s="71"/>
      <c r="HI51" s="71"/>
      <c r="HJ51" s="71"/>
      <c r="HK51" s="71"/>
      <c r="HL51" s="71"/>
      <c r="HM51" s="71"/>
      <c r="HN51" s="71"/>
      <c r="HO51" s="71"/>
      <c r="HP51" s="71"/>
      <c r="HQ51" s="71"/>
      <c r="HR51" s="71"/>
      <c r="HS51" s="71"/>
      <c r="HT51" s="71"/>
      <c r="HU51" s="71"/>
      <c r="HV51" s="71"/>
      <c r="HW51" s="71"/>
      <c r="HX51" s="71"/>
      <c r="HY51" s="71"/>
      <c r="HZ51" s="71"/>
      <c r="IA51" s="71"/>
      <c r="IB51" s="71"/>
      <c r="IC51" s="71"/>
      <c r="ID51" s="71"/>
      <c r="IE51" s="71"/>
    </row>
    <row r="52" spans="1:239" s="72" customFormat="1" ht="18.75" customHeight="1">
      <c r="A52" s="48" t="s">
        <v>32</v>
      </c>
      <c r="B52" s="65"/>
      <c r="C52" s="65"/>
      <c r="D52" s="66"/>
      <c r="E52" s="67">
        <f t="shared" si="1"/>
        <v>7445</v>
      </c>
      <c r="F52" s="67">
        <v>3772</v>
      </c>
      <c r="G52" s="67">
        <v>3673</v>
      </c>
      <c r="H52" s="46">
        <v>71299</v>
      </c>
      <c r="I52" s="46">
        <v>36156</v>
      </c>
      <c r="J52" s="46">
        <v>35143</v>
      </c>
      <c r="K52" s="46">
        <v>71602</v>
      </c>
      <c r="L52" s="46">
        <v>36336</v>
      </c>
      <c r="M52" s="46">
        <v>35266</v>
      </c>
      <c r="N52" s="46">
        <v>72497</v>
      </c>
      <c r="O52" s="46">
        <v>36770</v>
      </c>
      <c r="P52" s="46">
        <v>35727</v>
      </c>
      <c r="Q52" s="70"/>
      <c r="R52" s="48" t="s">
        <v>33</v>
      </c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71"/>
      <c r="CK52" s="71"/>
      <c r="CL52" s="71"/>
      <c r="CM52" s="71"/>
      <c r="CN52" s="71"/>
      <c r="CO52" s="71"/>
      <c r="CP52" s="71"/>
      <c r="CQ52" s="71"/>
      <c r="CR52" s="71"/>
      <c r="CS52" s="71"/>
      <c r="CT52" s="71"/>
      <c r="CU52" s="71"/>
      <c r="CV52" s="71"/>
      <c r="CW52" s="71"/>
      <c r="CX52" s="71"/>
      <c r="CY52" s="71"/>
      <c r="CZ52" s="71"/>
      <c r="DA52" s="71"/>
      <c r="DB52" s="71"/>
      <c r="DC52" s="71"/>
      <c r="DD52" s="71"/>
      <c r="DE52" s="71"/>
      <c r="DF52" s="71"/>
      <c r="DG52" s="71"/>
      <c r="DH52" s="71"/>
      <c r="DI52" s="71"/>
      <c r="DJ52" s="71"/>
      <c r="DK52" s="71"/>
      <c r="DL52" s="71"/>
      <c r="DM52" s="71"/>
      <c r="DN52" s="71"/>
      <c r="DO52" s="71"/>
      <c r="DP52" s="71"/>
      <c r="DQ52" s="71"/>
      <c r="DR52" s="71"/>
      <c r="DS52" s="71"/>
      <c r="DT52" s="71"/>
      <c r="DU52" s="71"/>
      <c r="DV52" s="71"/>
      <c r="DW52" s="71"/>
      <c r="DX52" s="71"/>
      <c r="DY52" s="71"/>
      <c r="DZ52" s="71"/>
      <c r="EA52" s="71"/>
      <c r="EB52" s="71"/>
      <c r="EC52" s="71"/>
      <c r="ED52" s="71"/>
      <c r="EE52" s="71"/>
      <c r="EF52" s="71"/>
      <c r="EG52" s="71"/>
      <c r="EH52" s="71"/>
      <c r="EI52" s="71"/>
      <c r="EJ52" s="71"/>
      <c r="EK52" s="71"/>
      <c r="EL52" s="71"/>
      <c r="EM52" s="71"/>
      <c r="EN52" s="71"/>
      <c r="EO52" s="71"/>
      <c r="EP52" s="71"/>
      <c r="EQ52" s="71"/>
      <c r="ER52" s="71"/>
      <c r="ES52" s="71"/>
      <c r="ET52" s="71"/>
      <c r="EU52" s="71"/>
      <c r="EV52" s="71"/>
      <c r="EW52" s="71"/>
      <c r="EX52" s="71"/>
      <c r="EY52" s="71"/>
      <c r="EZ52" s="71"/>
      <c r="FA52" s="71"/>
      <c r="FB52" s="71"/>
      <c r="FC52" s="71"/>
      <c r="FD52" s="71"/>
      <c r="FE52" s="71"/>
      <c r="FF52" s="71"/>
      <c r="FG52" s="71"/>
      <c r="FH52" s="71"/>
      <c r="FI52" s="71"/>
      <c r="FJ52" s="71"/>
      <c r="FK52" s="71"/>
      <c r="FL52" s="71"/>
      <c r="FM52" s="71"/>
      <c r="FN52" s="71"/>
      <c r="FO52" s="71"/>
      <c r="FP52" s="71"/>
      <c r="FQ52" s="71"/>
      <c r="FR52" s="71"/>
      <c r="FS52" s="71"/>
      <c r="FT52" s="71"/>
      <c r="FU52" s="71"/>
      <c r="FV52" s="71"/>
      <c r="FW52" s="71"/>
      <c r="FX52" s="71"/>
      <c r="FY52" s="71"/>
      <c r="FZ52" s="71"/>
      <c r="GA52" s="71"/>
      <c r="GB52" s="71"/>
      <c r="GC52" s="71"/>
      <c r="GD52" s="71"/>
      <c r="GE52" s="71"/>
      <c r="GF52" s="71"/>
      <c r="GG52" s="71"/>
      <c r="GH52" s="71"/>
      <c r="GI52" s="71"/>
      <c r="GJ52" s="71"/>
      <c r="GK52" s="71"/>
      <c r="GL52" s="71"/>
      <c r="GM52" s="71"/>
      <c r="GN52" s="71"/>
      <c r="GO52" s="71"/>
      <c r="GP52" s="71"/>
      <c r="GQ52" s="71"/>
      <c r="GR52" s="71"/>
      <c r="GS52" s="71"/>
      <c r="GT52" s="71"/>
      <c r="GU52" s="71"/>
      <c r="GV52" s="71"/>
      <c r="GW52" s="71"/>
      <c r="GX52" s="71"/>
      <c r="GY52" s="71"/>
      <c r="GZ52" s="71"/>
      <c r="HA52" s="71"/>
      <c r="HB52" s="71"/>
      <c r="HC52" s="71"/>
      <c r="HD52" s="71"/>
      <c r="HE52" s="71"/>
      <c r="HF52" s="71"/>
      <c r="HG52" s="71"/>
      <c r="HH52" s="71"/>
      <c r="HI52" s="71"/>
      <c r="HJ52" s="71"/>
      <c r="HK52" s="71"/>
      <c r="HL52" s="71"/>
      <c r="HM52" s="71"/>
      <c r="HN52" s="71"/>
      <c r="HO52" s="71"/>
      <c r="HP52" s="71"/>
      <c r="HQ52" s="71"/>
      <c r="HR52" s="71"/>
      <c r="HS52" s="71"/>
      <c r="HT52" s="71"/>
      <c r="HU52" s="71"/>
      <c r="HV52" s="71"/>
      <c r="HW52" s="71"/>
      <c r="HX52" s="71"/>
      <c r="HY52" s="71"/>
      <c r="HZ52" s="71"/>
      <c r="IA52" s="71"/>
      <c r="IB52" s="71"/>
      <c r="IC52" s="71"/>
      <c r="ID52" s="71"/>
      <c r="IE52" s="71"/>
    </row>
    <row r="53" spans="1:239" s="58" customFormat="1" ht="18.75" customHeight="1">
      <c r="A53" s="48" t="s">
        <v>83</v>
      </c>
      <c r="B53" s="65"/>
      <c r="C53" s="65"/>
      <c r="D53" s="66"/>
      <c r="E53" s="67">
        <f t="shared" si="1"/>
        <v>47011</v>
      </c>
      <c r="F53" s="67">
        <v>23853</v>
      </c>
      <c r="G53" s="67">
        <v>23158</v>
      </c>
      <c r="H53" s="46">
        <v>120587</v>
      </c>
      <c r="I53" s="46">
        <v>60509</v>
      </c>
      <c r="J53" s="46">
        <v>60078</v>
      </c>
      <c r="K53" s="46">
        <v>121193</v>
      </c>
      <c r="L53" s="46">
        <v>60818</v>
      </c>
      <c r="M53" s="46">
        <v>60375</v>
      </c>
      <c r="N53" s="46">
        <v>121807</v>
      </c>
      <c r="O53" s="46">
        <v>61114</v>
      </c>
      <c r="P53" s="46">
        <v>60693</v>
      </c>
      <c r="Q53" s="68"/>
      <c r="R53" s="48" t="s">
        <v>84</v>
      </c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</row>
    <row r="54" spans="1:239" s="58" customFormat="1" ht="18.75" customHeight="1">
      <c r="A54" s="48" t="s">
        <v>85</v>
      </c>
      <c r="B54" s="65"/>
      <c r="C54" s="65"/>
      <c r="D54" s="66"/>
      <c r="E54" s="67">
        <f t="shared" si="1"/>
        <v>68232</v>
      </c>
      <c r="F54" s="67">
        <v>34387</v>
      </c>
      <c r="G54" s="67">
        <v>33845</v>
      </c>
      <c r="H54" s="46">
        <v>8724</v>
      </c>
      <c r="I54" s="46">
        <v>4286</v>
      </c>
      <c r="J54" s="46">
        <v>4438</v>
      </c>
      <c r="K54" s="46">
        <v>8747</v>
      </c>
      <c r="L54" s="46">
        <v>4302</v>
      </c>
      <c r="M54" s="46">
        <v>4445</v>
      </c>
      <c r="N54" s="46">
        <v>8860</v>
      </c>
      <c r="O54" s="46">
        <v>4362</v>
      </c>
      <c r="P54" s="46">
        <v>4498</v>
      </c>
      <c r="Q54" s="68"/>
      <c r="R54" s="48" t="s">
        <v>86</v>
      </c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</row>
    <row r="55" spans="1:239" s="1" customFormat="1" ht="23.25" customHeight="1">
      <c r="B55" s="1" t="s">
        <v>0</v>
      </c>
      <c r="C55" s="2">
        <v>1.2</v>
      </c>
      <c r="D55" s="1" t="s">
        <v>52</v>
      </c>
      <c r="K55" s="74"/>
      <c r="L55" s="74"/>
      <c r="M55" s="74"/>
      <c r="N55" s="74"/>
      <c r="O55" s="74"/>
      <c r="P55" s="74"/>
      <c r="R55" s="3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</row>
    <row r="56" spans="1:239" s="5" customFormat="1" ht="17.25" customHeight="1">
      <c r="B56" s="5" t="s">
        <v>2</v>
      </c>
      <c r="C56" s="6">
        <v>1.2</v>
      </c>
      <c r="D56" s="5" t="s">
        <v>53</v>
      </c>
      <c r="K56" s="75"/>
      <c r="L56" s="75"/>
      <c r="M56" s="75"/>
      <c r="N56" s="75"/>
      <c r="O56" s="75"/>
      <c r="P56" s="75"/>
      <c r="R56" s="3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</row>
    <row r="57" spans="1:239" ht="9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76"/>
      <c r="L57" s="77"/>
      <c r="M57" s="77"/>
      <c r="N57" s="76"/>
      <c r="O57" s="77"/>
      <c r="P57" s="77"/>
      <c r="Q57" s="8"/>
      <c r="R57" s="10"/>
    </row>
    <row r="58" spans="1:239" s="20" customFormat="1" ht="18.75" customHeight="1">
      <c r="A58" s="11" t="s">
        <v>4</v>
      </c>
      <c r="B58" s="11"/>
      <c r="C58" s="11"/>
      <c r="D58" s="12"/>
      <c r="E58" s="13" t="s">
        <v>5</v>
      </c>
      <c r="F58" s="14"/>
      <c r="G58" s="15"/>
      <c r="H58" s="16" t="s">
        <v>6</v>
      </c>
      <c r="I58" s="17"/>
      <c r="J58" s="18"/>
      <c r="K58" s="16" t="s">
        <v>7</v>
      </c>
      <c r="L58" s="17"/>
      <c r="M58" s="18"/>
      <c r="N58" s="16" t="s">
        <v>8</v>
      </c>
      <c r="O58" s="17"/>
      <c r="P58" s="18"/>
      <c r="Q58" s="19" t="s">
        <v>9</v>
      </c>
      <c r="R58" s="11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</row>
    <row r="59" spans="1:239" s="20" customFormat="1" ht="18.75" customHeight="1">
      <c r="A59" s="21"/>
      <c r="B59" s="21"/>
      <c r="C59" s="21"/>
      <c r="D59" s="22"/>
      <c r="E59" s="23" t="s">
        <v>10</v>
      </c>
      <c r="F59" s="24" t="s">
        <v>11</v>
      </c>
      <c r="G59" s="25" t="s">
        <v>12</v>
      </c>
      <c r="H59" s="26" t="s">
        <v>10</v>
      </c>
      <c r="I59" s="24" t="s">
        <v>11</v>
      </c>
      <c r="J59" s="27" t="s">
        <v>12</v>
      </c>
      <c r="K59" s="26" t="s">
        <v>10</v>
      </c>
      <c r="L59" s="24" t="s">
        <v>11</v>
      </c>
      <c r="M59" s="27" t="s">
        <v>12</v>
      </c>
      <c r="N59" s="26" t="s">
        <v>10</v>
      </c>
      <c r="O59" s="24" t="s">
        <v>11</v>
      </c>
      <c r="P59" s="27" t="s">
        <v>12</v>
      </c>
      <c r="Q59" s="28"/>
      <c r="R59" s="21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</row>
    <row r="60" spans="1:239" s="20" customFormat="1" ht="18.75" customHeight="1">
      <c r="A60" s="29"/>
      <c r="B60" s="29"/>
      <c r="C60" s="29"/>
      <c r="D60" s="30"/>
      <c r="E60" s="31" t="s">
        <v>13</v>
      </c>
      <c r="F60" s="32" t="s">
        <v>14</v>
      </c>
      <c r="G60" s="33" t="s">
        <v>15</v>
      </c>
      <c r="H60" s="24" t="s">
        <v>13</v>
      </c>
      <c r="I60" s="24" t="s">
        <v>14</v>
      </c>
      <c r="J60" s="27" t="s">
        <v>15</v>
      </c>
      <c r="K60" s="24" t="s">
        <v>13</v>
      </c>
      <c r="L60" s="24" t="s">
        <v>14</v>
      </c>
      <c r="M60" s="27" t="s">
        <v>15</v>
      </c>
      <c r="N60" s="24" t="s">
        <v>13</v>
      </c>
      <c r="O60" s="24" t="s">
        <v>14</v>
      </c>
      <c r="P60" s="27" t="s">
        <v>15</v>
      </c>
      <c r="Q60" s="34"/>
      <c r="R60" s="29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</row>
    <row r="61" spans="1:239" s="58" customFormat="1" ht="18.75" customHeight="1">
      <c r="A61" s="41" t="s">
        <v>32</v>
      </c>
      <c r="B61" s="78"/>
      <c r="C61" s="78"/>
      <c r="D61" s="79"/>
      <c r="E61" s="80">
        <f>SUM(F61:G61)</f>
        <v>9908</v>
      </c>
      <c r="F61" s="80">
        <v>4908</v>
      </c>
      <c r="G61" s="80">
        <v>5000</v>
      </c>
      <c r="H61" s="39">
        <v>111863</v>
      </c>
      <c r="I61" s="39">
        <v>56223</v>
      </c>
      <c r="J61" s="39">
        <v>55640</v>
      </c>
      <c r="K61" s="39">
        <v>112446</v>
      </c>
      <c r="L61" s="39">
        <v>56516</v>
      </c>
      <c r="M61" s="39">
        <v>55930</v>
      </c>
      <c r="N61" s="39">
        <v>112947</v>
      </c>
      <c r="O61" s="39">
        <v>56752</v>
      </c>
      <c r="P61" s="39">
        <v>56195</v>
      </c>
      <c r="Q61" s="81"/>
      <c r="R61" s="41" t="s">
        <v>33</v>
      </c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  <c r="EJ61" s="57"/>
      <c r="EK61" s="57"/>
      <c r="EL61" s="57"/>
      <c r="EM61" s="57"/>
      <c r="EN61" s="57"/>
      <c r="EO61" s="57"/>
      <c r="EP61" s="57"/>
      <c r="EQ61" s="57"/>
      <c r="ER61" s="57"/>
      <c r="ES61" s="57"/>
      <c r="ET61" s="57"/>
      <c r="EU61" s="57"/>
      <c r="EV61" s="57"/>
      <c r="EW61" s="57"/>
      <c r="EX61" s="57"/>
      <c r="EY61" s="57"/>
      <c r="EZ61" s="57"/>
      <c r="FA61" s="57"/>
      <c r="FB61" s="57"/>
      <c r="FC61" s="57"/>
      <c r="FD61" s="57"/>
      <c r="FE61" s="57"/>
      <c r="FF61" s="57"/>
      <c r="FG61" s="57"/>
      <c r="FH61" s="57"/>
      <c r="FI61" s="57"/>
      <c r="FJ61" s="57"/>
      <c r="FK61" s="57"/>
      <c r="FL61" s="57"/>
      <c r="FM61" s="57"/>
      <c r="FN61" s="57"/>
      <c r="FO61" s="57"/>
      <c r="FP61" s="57"/>
      <c r="FQ61" s="57"/>
      <c r="FR61" s="57"/>
      <c r="FS61" s="57"/>
      <c r="FT61" s="57"/>
      <c r="FU61" s="57"/>
      <c r="FV61" s="57"/>
      <c r="FW61" s="57"/>
      <c r="FX61" s="57"/>
      <c r="FY61" s="57"/>
      <c r="FZ61" s="57"/>
      <c r="GA61" s="57"/>
      <c r="GB61" s="57"/>
      <c r="GC61" s="57"/>
      <c r="GD61" s="57"/>
      <c r="GE61" s="57"/>
      <c r="GF61" s="57"/>
      <c r="GG61" s="57"/>
      <c r="GH61" s="57"/>
      <c r="GI61" s="57"/>
      <c r="GJ61" s="57"/>
      <c r="GK61" s="57"/>
      <c r="GL61" s="57"/>
      <c r="GM61" s="57"/>
      <c r="GN61" s="57"/>
      <c r="GO61" s="57"/>
      <c r="GP61" s="57"/>
      <c r="GQ61" s="57"/>
      <c r="GR61" s="57"/>
      <c r="GS61" s="57"/>
      <c r="GT61" s="57"/>
      <c r="GU61" s="57"/>
      <c r="GV61" s="57"/>
      <c r="GW61" s="57"/>
      <c r="GX61" s="57"/>
      <c r="GY61" s="57"/>
      <c r="GZ61" s="57"/>
      <c r="HA61" s="57"/>
      <c r="HB61" s="57"/>
      <c r="HC61" s="57"/>
      <c r="HD61" s="57"/>
      <c r="HE61" s="57"/>
      <c r="HF61" s="57"/>
      <c r="HG61" s="57"/>
      <c r="HH61" s="57"/>
      <c r="HI61" s="57"/>
      <c r="HJ61" s="57"/>
      <c r="HK61" s="57"/>
      <c r="HL61" s="57"/>
      <c r="HM61" s="57"/>
      <c r="HN61" s="57"/>
      <c r="HO61" s="57"/>
      <c r="HP61" s="57"/>
      <c r="HQ61" s="57"/>
      <c r="HR61" s="57"/>
      <c r="HS61" s="57"/>
      <c r="HT61" s="57"/>
      <c r="HU61" s="57"/>
      <c r="HV61" s="57"/>
      <c r="HW61" s="57"/>
      <c r="HX61" s="57"/>
      <c r="HY61" s="57"/>
      <c r="HZ61" s="57"/>
      <c r="IA61" s="57"/>
      <c r="IB61" s="57"/>
      <c r="IC61" s="57"/>
      <c r="ID61" s="57"/>
      <c r="IE61" s="57"/>
    </row>
    <row r="62" spans="1:239" s="83" customFormat="1" ht="18.75" customHeight="1">
      <c r="A62" s="43" t="s">
        <v>87</v>
      </c>
      <c r="B62" s="65"/>
      <c r="C62" s="65"/>
      <c r="D62" s="65"/>
      <c r="E62" s="82"/>
      <c r="F62" s="82"/>
      <c r="G62" s="82"/>
      <c r="H62" s="46">
        <v>40403</v>
      </c>
      <c r="I62" s="46">
        <v>20313</v>
      </c>
      <c r="J62" s="46">
        <v>20090</v>
      </c>
      <c r="K62" s="46">
        <v>40588</v>
      </c>
      <c r="L62" s="46">
        <v>20396</v>
      </c>
      <c r="M62" s="46">
        <v>20192</v>
      </c>
      <c r="N62" s="46">
        <v>40781</v>
      </c>
      <c r="O62" s="46">
        <v>20490</v>
      </c>
      <c r="P62" s="46">
        <v>20291</v>
      </c>
      <c r="Q62" s="69"/>
      <c r="R62" s="48" t="s">
        <v>88</v>
      </c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J62" s="57"/>
      <c r="EK62" s="57"/>
      <c r="EL62" s="57"/>
      <c r="EM62" s="57"/>
      <c r="EN62" s="57"/>
      <c r="EO62" s="57"/>
      <c r="EP62" s="57"/>
      <c r="EQ62" s="57"/>
      <c r="ER62" s="57"/>
      <c r="ES62" s="57"/>
      <c r="ET62" s="57"/>
      <c r="EU62" s="57"/>
      <c r="EV62" s="57"/>
      <c r="EW62" s="57"/>
      <c r="EX62" s="57"/>
      <c r="EY62" s="57"/>
      <c r="EZ62" s="57"/>
      <c r="FA62" s="57"/>
      <c r="FB62" s="57"/>
      <c r="FC62" s="57"/>
      <c r="FD62" s="57"/>
      <c r="FE62" s="57"/>
      <c r="FF62" s="57"/>
      <c r="FG62" s="57"/>
      <c r="FH62" s="57"/>
      <c r="FI62" s="57"/>
      <c r="FJ62" s="57"/>
      <c r="FK62" s="57"/>
      <c r="FL62" s="57"/>
      <c r="FM62" s="57"/>
      <c r="FN62" s="57"/>
      <c r="FO62" s="57"/>
      <c r="FP62" s="57"/>
      <c r="FQ62" s="57"/>
      <c r="FR62" s="57"/>
      <c r="FS62" s="57"/>
      <c r="FT62" s="57"/>
      <c r="FU62" s="57"/>
      <c r="FV62" s="57"/>
      <c r="FW62" s="57"/>
      <c r="FX62" s="57"/>
      <c r="FY62" s="57"/>
      <c r="FZ62" s="57"/>
      <c r="GA62" s="57"/>
      <c r="GB62" s="57"/>
      <c r="GC62" s="57"/>
      <c r="GD62" s="57"/>
      <c r="GE62" s="57"/>
      <c r="GF62" s="57"/>
      <c r="GG62" s="57"/>
      <c r="GH62" s="57"/>
      <c r="GI62" s="57"/>
      <c r="GJ62" s="57"/>
      <c r="GK62" s="57"/>
      <c r="GL62" s="57"/>
      <c r="GM62" s="57"/>
      <c r="GN62" s="57"/>
      <c r="GO62" s="57"/>
      <c r="GP62" s="57"/>
      <c r="GQ62" s="57"/>
      <c r="GR62" s="57"/>
      <c r="GS62" s="57"/>
      <c r="GT62" s="57"/>
      <c r="GU62" s="57"/>
      <c r="GV62" s="57"/>
      <c r="GW62" s="57"/>
      <c r="GX62" s="57"/>
      <c r="GY62" s="57"/>
      <c r="GZ62" s="57"/>
      <c r="HA62" s="57"/>
      <c r="HB62" s="57"/>
      <c r="HC62" s="57"/>
      <c r="HD62" s="57"/>
      <c r="HE62" s="57"/>
      <c r="HF62" s="57"/>
      <c r="HG62" s="57"/>
      <c r="HH62" s="57"/>
      <c r="HI62" s="57"/>
      <c r="HJ62" s="57"/>
      <c r="HK62" s="57"/>
      <c r="HL62" s="57"/>
      <c r="HM62" s="57"/>
      <c r="HN62" s="57"/>
      <c r="HO62" s="57"/>
      <c r="HP62" s="57"/>
      <c r="HQ62" s="57"/>
      <c r="HR62" s="57"/>
      <c r="HS62" s="57"/>
      <c r="HT62" s="57"/>
      <c r="HU62" s="57"/>
      <c r="HV62" s="57"/>
      <c r="HW62" s="57"/>
      <c r="HX62" s="57"/>
      <c r="HY62" s="57"/>
      <c r="HZ62" s="57"/>
      <c r="IA62" s="57"/>
      <c r="IB62" s="57"/>
      <c r="IC62" s="57"/>
      <c r="ID62" s="57"/>
      <c r="IE62" s="57"/>
    </row>
    <row r="63" spans="1:239" s="58" customFormat="1" ht="18.75" customHeight="1">
      <c r="A63" s="43" t="s">
        <v>89</v>
      </c>
      <c r="B63" s="65"/>
      <c r="C63" s="65"/>
      <c r="D63" s="65"/>
      <c r="E63" s="84"/>
      <c r="F63" s="84"/>
      <c r="G63" s="84"/>
      <c r="H63" s="46">
        <v>4162</v>
      </c>
      <c r="I63" s="46">
        <v>2122</v>
      </c>
      <c r="J63" s="46">
        <v>2040</v>
      </c>
      <c r="K63" s="46">
        <v>4129</v>
      </c>
      <c r="L63" s="46">
        <v>2098</v>
      </c>
      <c r="M63" s="46">
        <v>2031</v>
      </c>
      <c r="N63" s="46">
        <v>4129</v>
      </c>
      <c r="O63" s="46">
        <v>2103</v>
      </c>
      <c r="P63" s="46">
        <v>2026</v>
      </c>
      <c r="Q63" s="69"/>
      <c r="R63" s="48" t="s">
        <v>90</v>
      </c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57"/>
      <c r="DI63" s="57"/>
      <c r="DJ63" s="57"/>
      <c r="DK63" s="57"/>
      <c r="DL63" s="57"/>
      <c r="DM63" s="57"/>
      <c r="DN63" s="57"/>
      <c r="DO63" s="57"/>
      <c r="DP63" s="57"/>
      <c r="DQ63" s="57"/>
      <c r="DR63" s="57"/>
      <c r="DS63" s="57"/>
      <c r="DT63" s="57"/>
      <c r="DU63" s="57"/>
      <c r="DV63" s="57"/>
      <c r="DW63" s="57"/>
      <c r="DX63" s="57"/>
      <c r="DY63" s="57"/>
      <c r="DZ63" s="57"/>
      <c r="EA63" s="57"/>
      <c r="EB63" s="57"/>
      <c r="EC63" s="57"/>
      <c r="ED63" s="57"/>
      <c r="EE63" s="57"/>
      <c r="EF63" s="57"/>
      <c r="EG63" s="57"/>
      <c r="EH63" s="57"/>
      <c r="EI63" s="57"/>
      <c r="EJ63" s="57"/>
      <c r="EK63" s="57"/>
      <c r="EL63" s="57"/>
      <c r="EM63" s="57"/>
      <c r="EN63" s="57"/>
      <c r="EO63" s="57"/>
      <c r="EP63" s="57"/>
      <c r="EQ63" s="57"/>
      <c r="ER63" s="57"/>
      <c r="ES63" s="57"/>
      <c r="ET63" s="57"/>
      <c r="EU63" s="57"/>
      <c r="EV63" s="57"/>
      <c r="EW63" s="57"/>
      <c r="EX63" s="57"/>
      <c r="EY63" s="57"/>
      <c r="EZ63" s="57"/>
      <c r="FA63" s="57"/>
      <c r="FB63" s="57"/>
      <c r="FC63" s="57"/>
      <c r="FD63" s="57"/>
      <c r="FE63" s="57"/>
      <c r="FF63" s="57"/>
      <c r="FG63" s="57"/>
      <c r="FH63" s="57"/>
      <c r="FI63" s="57"/>
      <c r="FJ63" s="57"/>
      <c r="FK63" s="57"/>
      <c r="FL63" s="57"/>
      <c r="FM63" s="57"/>
      <c r="FN63" s="57"/>
      <c r="FO63" s="57"/>
      <c r="FP63" s="57"/>
      <c r="FQ63" s="57"/>
      <c r="FR63" s="57"/>
      <c r="FS63" s="57"/>
      <c r="FT63" s="57"/>
      <c r="FU63" s="57"/>
      <c r="FV63" s="57"/>
      <c r="FW63" s="57"/>
      <c r="FX63" s="57"/>
      <c r="FY63" s="57"/>
      <c r="FZ63" s="57"/>
      <c r="GA63" s="57"/>
      <c r="GB63" s="57"/>
      <c r="GC63" s="57"/>
      <c r="GD63" s="57"/>
      <c r="GE63" s="57"/>
      <c r="GF63" s="57"/>
      <c r="GG63" s="57"/>
      <c r="GH63" s="57"/>
      <c r="GI63" s="57"/>
      <c r="GJ63" s="57"/>
      <c r="GK63" s="57"/>
      <c r="GL63" s="57"/>
      <c r="GM63" s="57"/>
      <c r="GN63" s="57"/>
      <c r="GO63" s="57"/>
      <c r="GP63" s="57"/>
      <c r="GQ63" s="57"/>
      <c r="GR63" s="57"/>
      <c r="GS63" s="57"/>
      <c r="GT63" s="57"/>
      <c r="GU63" s="57"/>
      <c r="GV63" s="57"/>
      <c r="GW63" s="57"/>
      <c r="GX63" s="57"/>
      <c r="GY63" s="57"/>
      <c r="GZ63" s="57"/>
      <c r="HA63" s="57"/>
      <c r="HB63" s="57"/>
      <c r="HC63" s="57"/>
      <c r="HD63" s="57"/>
      <c r="HE63" s="57"/>
      <c r="HF63" s="57"/>
      <c r="HG63" s="57"/>
      <c r="HH63" s="57"/>
      <c r="HI63" s="57"/>
      <c r="HJ63" s="57"/>
      <c r="HK63" s="57"/>
      <c r="HL63" s="57"/>
      <c r="HM63" s="57"/>
      <c r="HN63" s="57"/>
      <c r="HO63" s="57"/>
      <c r="HP63" s="57"/>
      <c r="HQ63" s="57"/>
      <c r="HR63" s="57"/>
      <c r="HS63" s="57"/>
      <c r="HT63" s="57"/>
      <c r="HU63" s="57"/>
      <c r="HV63" s="57"/>
      <c r="HW63" s="57"/>
      <c r="HX63" s="57"/>
      <c r="HY63" s="57"/>
      <c r="HZ63" s="57"/>
      <c r="IA63" s="57"/>
      <c r="IB63" s="57"/>
      <c r="IC63" s="57"/>
      <c r="ID63" s="57"/>
      <c r="IE63" s="57"/>
    </row>
    <row r="64" spans="1:239" s="58" customFormat="1" ht="18.75" customHeight="1">
      <c r="A64" s="43" t="s">
        <v>32</v>
      </c>
      <c r="B64" s="65"/>
      <c r="C64" s="65"/>
      <c r="D64" s="65"/>
      <c r="E64" s="84"/>
      <c r="F64" s="84"/>
      <c r="G64" s="84"/>
      <c r="H64" s="46">
        <v>36241</v>
      </c>
      <c r="I64" s="46">
        <v>18191</v>
      </c>
      <c r="J64" s="46">
        <v>18050</v>
      </c>
      <c r="K64" s="46">
        <v>36459</v>
      </c>
      <c r="L64" s="46">
        <v>18298</v>
      </c>
      <c r="M64" s="46">
        <v>18161</v>
      </c>
      <c r="N64" s="46">
        <v>36652</v>
      </c>
      <c r="O64" s="46">
        <v>18387</v>
      </c>
      <c r="P64" s="46">
        <v>18265</v>
      </c>
      <c r="Q64" s="69"/>
      <c r="R64" s="48" t="s">
        <v>33</v>
      </c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  <c r="EJ64" s="57"/>
      <c r="EK64" s="57"/>
      <c r="EL64" s="57"/>
      <c r="EM64" s="57"/>
      <c r="EN64" s="57"/>
      <c r="EO64" s="57"/>
      <c r="EP64" s="57"/>
      <c r="EQ64" s="57"/>
      <c r="ER64" s="57"/>
      <c r="ES64" s="57"/>
      <c r="ET64" s="57"/>
      <c r="EU64" s="57"/>
      <c r="EV64" s="57"/>
      <c r="EW64" s="57"/>
      <c r="EX64" s="57"/>
      <c r="EY64" s="57"/>
      <c r="EZ64" s="57"/>
      <c r="FA64" s="57"/>
      <c r="FB64" s="57"/>
      <c r="FC64" s="57"/>
      <c r="FD64" s="57"/>
      <c r="FE64" s="57"/>
      <c r="FF64" s="57"/>
      <c r="FG64" s="57"/>
      <c r="FH64" s="57"/>
      <c r="FI64" s="57"/>
      <c r="FJ64" s="57"/>
      <c r="FK64" s="57"/>
      <c r="FL64" s="57"/>
      <c r="FM64" s="57"/>
      <c r="FN64" s="57"/>
      <c r="FO64" s="57"/>
      <c r="FP64" s="57"/>
      <c r="FQ64" s="57"/>
      <c r="FR64" s="57"/>
      <c r="FS64" s="57"/>
      <c r="FT64" s="57"/>
      <c r="FU64" s="57"/>
      <c r="FV64" s="57"/>
      <c r="FW64" s="57"/>
      <c r="FX64" s="57"/>
      <c r="FY64" s="57"/>
      <c r="FZ64" s="57"/>
      <c r="GA64" s="57"/>
      <c r="GB64" s="57"/>
      <c r="GC64" s="57"/>
      <c r="GD64" s="57"/>
      <c r="GE64" s="57"/>
      <c r="GF64" s="57"/>
      <c r="GG64" s="57"/>
      <c r="GH64" s="57"/>
      <c r="GI64" s="57"/>
      <c r="GJ64" s="57"/>
      <c r="GK64" s="57"/>
      <c r="GL64" s="57"/>
      <c r="GM64" s="57"/>
      <c r="GN64" s="57"/>
      <c r="GO64" s="57"/>
      <c r="GP64" s="57"/>
      <c r="GQ64" s="57"/>
      <c r="GR64" s="57"/>
      <c r="GS64" s="57"/>
      <c r="GT64" s="57"/>
      <c r="GU64" s="57"/>
      <c r="GV64" s="57"/>
      <c r="GW64" s="57"/>
      <c r="GX64" s="57"/>
      <c r="GY64" s="57"/>
      <c r="GZ64" s="57"/>
      <c r="HA64" s="57"/>
      <c r="HB64" s="57"/>
      <c r="HC64" s="57"/>
      <c r="HD64" s="57"/>
      <c r="HE64" s="57"/>
      <c r="HF64" s="57"/>
      <c r="HG64" s="57"/>
      <c r="HH64" s="57"/>
      <c r="HI64" s="57"/>
      <c r="HJ64" s="57"/>
      <c r="HK64" s="57"/>
      <c r="HL64" s="57"/>
      <c r="HM64" s="57"/>
      <c r="HN64" s="57"/>
      <c r="HO64" s="57"/>
      <c r="HP64" s="57"/>
      <c r="HQ64" s="57"/>
      <c r="HR64" s="57"/>
      <c r="HS64" s="57"/>
      <c r="HT64" s="57"/>
      <c r="HU64" s="57"/>
      <c r="HV64" s="57"/>
      <c r="HW64" s="57"/>
      <c r="HX64" s="57"/>
      <c r="HY64" s="57"/>
      <c r="HZ64" s="57"/>
      <c r="IA64" s="57"/>
      <c r="IB64" s="57"/>
      <c r="IC64" s="57"/>
      <c r="ID64" s="57"/>
      <c r="IE64" s="57"/>
    </row>
    <row r="65" spans="1:239" s="58" customFormat="1" ht="18.75" customHeight="1">
      <c r="A65" s="48" t="s">
        <v>91</v>
      </c>
      <c r="B65" s="65"/>
      <c r="C65" s="65"/>
      <c r="D65" s="66"/>
      <c r="E65" s="67">
        <f t="shared" ref="E65:E79" si="2">SUM(F65:G65)</f>
        <v>90998</v>
      </c>
      <c r="F65" s="67">
        <v>46212</v>
      </c>
      <c r="G65" s="67">
        <v>44786</v>
      </c>
      <c r="H65" s="46">
        <v>83180</v>
      </c>
      <c r="I65" s="46">
        <v>41767</v>
      </c>
      <c r="J65" s="46">
        <v>41413</v>
      </c>
      <c r="K65" s="46">
        <v>83426</v>
      </c>
      <c r="L65" s="46">
        <v>41906</v>
      </c>
      <c r="M65" s="46">
        <v>41520</v>
      </c>
      <c r="N65" s="46">
        <v>83649</v>
      </c>
      <c r="O65" s="46">
        <v>42012</v>
      </c>
      <c r="P65" s="46">
        <v>41637</v>
      </c>
      <c r="Q65" s="69"/>
      <c r="R65" s="48" t="s">
        <v>92</v>
      </c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  <c r="EJ65" s="57"/>
      <c r="EK65" s="57"/>
      <c r="EL65" s="57"/>
      <c r="EM65" s="57"/>
      <c r="EN65" s="57"/>
      <c r="EO65" s="57"/>
      <c r="EP65" s="57"/>
      <c r="EQ65" s="57"/>
      <c r="ER65" s="57"/>
      <c r="ES65" s="57"/>
      <c r="ET65" s="57"/>
      <c r="EU65" s="57"/>
      <c r="EV65" s="57"/>
      <c r="EW65" s="57"/>
      <c r="EX65" s="57"/>
      <c r="EY65" s="57"/>
      <c r="EZ65" s="57"/>
      <c r="FA65" s="57"/>
      <c r="FB65" s="57"/>
      <c r="FC65" s="57"/>
      <c r="FD65" s="57"/>
      <c r="FE65" s="57"/>
      <c r="FF65" s="57"/>
      <c r="FG65" s="57"/>
      <c r="FH65" s="57"/>
      <c r="FI65" s="57"/>
      <c r="FJ65" s="57"/>
      <c r="FK65" s="57"/>
      <c r="FL65" s="57"/>
      <c r="FM65" s="57"/>
      <c r="FN65" s="57"/>
      <c r="FO65" s="57"/>
      <c r="FP65" s="57"/>
      <c r="FQ65" s="57"/>
      <c r="FR65" s="57"/>
      <c r="FS65" s="57"/>
      <c r="FT65" s="57"/>
      <c r="FU65" s="57"/>
      <c r="FV65" s="57"/>
      <c r="FW65" s="57"/>
      <c r="FX65" s="57"/>
      <c r="FY65" s="57"/>
      <c r="FZ65" s="57"/>
      <c r="GA65" s="57"/>
      <c r="GB65" s="57"/>
      <c r="GC65" s="57"/>
      <c r="GD65" s="57"/>
      <c r="GE65" s="57"/>
      <c r="GF65" s="57"/>
      <c r="GG65" s="57"/>
      <c r="GH65" s="57"/>
      <c r="GI65" s="57"/>
      <c r="GJ65" s="57"/>
      <c r="GK65" s="57"/>
      <c r="GL65" s="57"/>
      <c r="GM65" s="57"/>
      <c r="GN65" s="57"/>
      <c r="GO65" s="57"/>
      <c r="GP65" s="57"/>
      <c r="GQ65" s="57"/>
      <c r="GR65" s="57"/>
      <c r="GS65" s="57"/>
      <c r="GT65" s="57"/>
      <c r="GU65" s="57"/>
      <c r="GV65" s="57"/>
      <c r="GW65" s="57"/>
      <c r="GX65" s="57"/>
      <c r="GY65" s="57"/>
      <c r="GZ65" s="57"/>
      <c r="HA65" s="57"/>
      <c r="HB65" s="57"/>
      <c r="HC65" s="57"/>
      <c r="HD65" s="57"/>
      <c r="HE65" s="57"/>
      <c r="HF65" s="57"/>
      <c r="HG65" s="57"/>
      <c r="HH65" s="57"/>
      <c r="HI65" s="57"/>
      <c r="HJ65" s="57"/>
      <c r="HK65" s="57"/>
      <c r="HL65" s="57"/>
      <c r="HM65" s="57"/>
      <c r="HN65" s="57"/>
      <c r="HO65" s="57"/>
      <c r="HP65" s="57"/>
      <c r="HQ65" s="57"/>
      <c r="HR65" s="57"/>
      <c r="HS65" s="57"/>
      <c r="HT65" s="57"/>
      <c r="HU65" s="57"/>
      <c r="HV65" s="57"/>
      <c r="HW65" s="57"/>
      <c r="HX65" s="57"/>
      <c r="HY65" s="57"/>
      <c r="HZ65" s="57"/>
      <c r="IA65" s="57"/>
      <c r="IB65" s="57"/>
      <c r="IC65" s="57"/>
      <c r="ID65" s="57"/>
      <c r="IE65" s="57"/>
    </row>
    <row r="66" spans="1:239" s="58" customFormat="1" ht="18.75" customHeight="1">
      <c r="A66" s="48" t="s">
        <v>93</v>
      </c>
      <c r="B66" s="65"/>
      <c r="C66" s="65"/>
      <c r="D66" s="66"/>
      <c r="E66" s="67">
        <f t="shared" si="2"/>
        <v>4691</v>
      </c>
      <c r="F66" s="67">
        <v>2350</v>
      </c>
      <c r="G66" s="67">
        <v>2341</v>
      </c>
      <c r="H66" s="46">
        <v>3404</v>
      </c>
      <c r="I66" s="46">
        <v>1621</v>
      </c>
      <c r="J66" s="46">
        <v>1783</v>
      </c>
      <c r="K66" s="46">
        <v>3416</v>
      </c>
      <c r="L66" s="46">
        <v>1626</v>
      </c>
      <c r="M66" s="46">
        <v>1790</v>
      </c>
      <c r="N66" s="46">
        <v>3373</v>
      </c>
      <c r="O66" s="46">
        <v>1597</v>
      </c>
      <c r="P66" s="46">
        <v>1776</v>
      </c>
      <c r="Q66" s="69"/>
      <c r="R66" s="48" t="s">
        <v>94</v>
      </c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  <c r="EN66" s="57"/>
      <c r="EO66" s="57"/>
      <c r="EP66" s="57"/>
      <c r="EQ66" s="57"/>
      <c r="ER66" s="57"/>
      <c r="ES66" s="57"/>
      <c r="ET66" s="57"/>
      <c r="EU66" s="57"/>
      <c r="EV66" s="57"/>
      <c r="EW66" s="57"/>
      <c r="EX66" s="57"/>
      <c r="EY66" s="57"/>
      <c r="EZ66" s="57"/>
      <c r="FA66" s="57"/>
      <c r="FB66" s="57"/>
      <c r="FC66" s="57"/>
      <c r="FD66" s="57"/>
      <c r="FE66" s="57"/>
      <c r="FF66" s="57"/>
      <c r="FG66" s="57"/>
      <c r="FH66" s="57"/>
      <c r="FI66" s="57"/>
      <c r="FJ66" s="57"/>
      <c r="FK66" s="57"/>
      <c r="FL66" s="57"/>
      <c r="FM66" s="57"/>
      <c r="FN66" s="57"/>
      <c r="FO66" s="57"/>
      <c r="FP66" s="57"/>
      <c r="FQ66" s="57"/>
      <c r="FR66" s="57"/>
      <c r="FS66" s="57"/>
      <c r="FT66" s="57"/>
      <c r="FU66" s="57"/>
      <c r="FV66" s="57"/>
      <c r="FW66" s="57"/>
      <c r="FX66" s="57"/>
      <c r="FY66" s="57"/>
      <c r="FZ66" s="57"/>
      <c r="GA66" s="57"/>
      <c r="GB66" s="57"/>
      <c r="GC66" s="57"/>
      <c r="GD66" s="57"/>
      <c r="GE66" s="57"/>
      <c r="GF66" s="57"/>
      <c r="GG66" s="57"/>
      <c r="GH66" s="57"/>
      <c r="GI66" s="57"/>
      <c r="GJ66" s="57"/>
      <c r="GK66" s="57"/>
      <c r="GL66" s="57"/>
      <c r="GM66" s="57"/>
      <c r="GN66" s="57"/>
      <c r="GO66" s="57"/>
      <c r="GP66" s="57"/>
      <c r="GQ66" s="57"/>
      <c r="GR66" s="57"/>
      <c r="GS66" s="57"/>
      <c r="GT66" s="57"/>
      <c r="GU66" s="57"/>
      <c r="GV66" s="57"/>
      <c r="GW66" s="57"/>
      <c r="GX66" s="57"/>
      <c r="GY66" s="57"/>
      <c r="GZ66" s="57"/>
      <c r="HA66" s="57"/>
      <c r="HB66" s="57"/>
      <c r="HC66" s="57"/>
      <c r="HD66" s="57"/>
      <c r="HE66" s="57"/>
      <c r="HF66" s="57"/>
      <c r="HG66" s="57"/>
      <c r="HH66" s="57"/>
      <c r="HI66" s="57"/>
      <c r="HJ66" s="57"/>
      <c r="HK66" s="57"/>
      <c r="HL66" s="57"/>
      <c r="HM66" s="57"/>
      <c r="HN66" s="57"/>
      <c r="HO66" s="57"/>
      <c r="HP66" s="57"/>
      <c r="HQ66" s="57"/>
      <c r="HR66" s="57"/>
      <c r="HS66" s="57"/>
      <c r="HT66" s="57"/>
      <c r="HU66" s="57"/>
      <c r="HV66" s="57"/>
      <c r="HW66" s="57"/>
      <c r="HX66" s="57"/>
      <c r="HY66" s="57"/>
      <c r="HZ66" s="57"/>
      <c r="IA66" s="57"/>
      <c r="IB66" s="57"/>
      <c r="IC66" s="57"/>
      <c r="ID66" s="57"/>
      <c r="IE66" s="57"/>
    </row>
    <row r="67" spans="1:239" s="58" customFormat="1" ht="18.75" customHeight="1">
      <c r="A67" s="48" t="s">
        <v>32</v>
      </c>
      <c r="B67" s="65"/>
      <c r="C67" s="65"/>
      <c r="D67" s="66"/>
      <c r="E67" s="67">
        <f t="shared" si="2"/>
        <v>86307</v>
      </c>
      <c r="F67" s="67">
        <v>43862</v>
      </c>
      <c r="G67" s="67">
        <v>42445</v>
      </c>
      <c r="H67" s="46">
        <v>79776</v>
      </c>
      <c r="I67" s="46">
        <v>40146</v>
      </c>
      <c r="J67" s="46">
        <v>39630</v>
      </c>
      <c r="K67" s="46">
        <v>80010</v>
      </c>
      <c r="L67" s="46">
        <v>40280</v>
      </c>
      <c r="M67" s="46">
        <v>39730</v>
      </c>
      <c r="N67" s="46">
        <v>80276</v>
      </c>
      <c r="O67" s="46">
        <v>40415</v>
      </c>
      <c r="P67" s="46">
        <v>39861</v>
      </c>
      <c r="Q67" s="69"/>
      <c r="R67" s="48" t="s">
        <v>33</v>
      </c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  <c r="EJ67" s="57"/>
      <c r="EK67" s="57"/>
      <c r="EL67" s="57"/>
      <c r="EM67" s="57"/>
      <c r="EN67" s="57"/>
      <c r="EO67" s="57"/>
      <c r="EP67" s="57"/>
      <c r="EQ67" s="57"/>
      <c r="ER67" s="57"/>
      <c r="ES67" s="57"/>
      <c r="ET67" s="57"/>
      <c r="EU67" s="57"/>
      <c r="EV67" s="57"/>
      <c r="EW67" s="57"/>
      <c r="EX67" s="57"/>
      <c r="EY67" s="57"/>
      <c r="EZ67" s="57"/>
      <c r="FA67" s="57"/>
      <c r="FB67" s="57"/>
      <c r="FC67" s="57"/>
      <c r="FD67" s="57"/>
      <c r="FE67" s="57"/>
      <c r="FF67" s="57"/>
      <c r="FG67" s="57"/>
      <c r="FH67" s="57"/>
      <c r="FI67" s="57"/>
      <c r="FJ67" s="57"/>
      <c r="FK67" s="57"/>
      <c r="FL67" s="57"/>
      <c r="FM67" s="57"/>
      <c r="FN67" s="57"/>
      <c r="FO67" s="57"/>
      <c r="FP67" s="57"/>
      <c r="FQ67" s="57"/>
      <c r="FR67" s="57"/>
      <c r="FS67" s="57"/>
      <c r="FT67" s="57"/>
      <c r="FU67" s="57"/>
      <c r="FV67" s="57"/>
      <c r="FW67" s="57"/>
      <c r="FX67" s="57"/>
      <c r="FY67" s="57"/>
      <c r="FZ67" s="57"/>
      <c r="GA67" s="57"/>
      <c r="GB67" s="57"/>
      <c r="GC67" s="57"/>
      <c r="GD67" s="57"/>
      <c r="GE67" s="57"/>
      <c r="GF67" s="57"/>
      <c r="GG67" s="57"/>
      <c r="GH67" s="57"/>
      <c r="GI67" s="57"/>
      <c r="GJ67" s="57"/>
      <c r="GK67" s="57"/>
      <c r="GL67" s="57"/>
      <c r="GM67" s="57"/>
      <c r="GN67" s="57"/>
      <c r="GO67" s="57"/>
      <c r="GP67" s="57"/>
      <c r="GQ67" s="57"/>
      <c r="GR67" s="57"/>
      <c r="GS67" s="57"/>
      <c r="GT67" s="57"/>
      <c r="GU67" s="57"/>
      <c r="GV67" s="57"/>
      <c r="GW67" s="57"/>
      <c r="GX67" s="57"/>
      <c r="GY67" s="57"/>
      <c r="GZ67" s="57"/>
      <c r="HA67" s="57"/>
      <c r="HB67" s="57"/>
      <c r="HC67" s="57"/>
      <c r="HD67" s="57"/>
      <c r="HE67" s="57"/>
      <c r="HF67" s="57"/>
      <c r="HG67" s="57"/>
      <c r="HH67" s="57"/>
      <c r="HI67" s="57"/>
      <c r="HJ67" s="57"/>
      <c r="HK67" s="57"/>
      <c r="HL67" s="57"/>
      <c r="HM67" s="57"/>
      <c r="HN67" s="57"/>
      <c r="HO67" s="57"/>
      <c r="HP67" s="57"/>
      <c r="HQ67" s="57"/>
      <c r="HR67" s="57"/>
      <c r="HS67" s="57"/>
      <c r="HT67" s="57"/>
      <c r="HU67" s="57"/>
      <c r="HV67" s="57"/>
      <c r="HW67" s="57"/>
      <c r="HX67" s="57"/>
      <c r="HY67" s="57"/>
      <c r="HZ67" s="57"/>
      <c r="IA67" s="57"/>
      <c r="IB67" s="57"/>
      <c r="IC67" s="57"/>
      <c r="ID67" s="57"/>
      <c r="IE67" s="57"/>
    </row>
    <row r="68" spans="1:239" s="58" customFormat="1" ht="18.75" customHeight="1">
      <c r="A68" s="48" t="s">
        <v>95</v>
      </c>
      <c r="B68" s="65"/>
      <c r="C68" s="65"/>
      <c r="D68" s="66"/>
      <c r="E68" s="67">
        <f t="shared" si="2"/>
        <v>134244</v>
      </c>
      <c r="F68" s="67">
        <v>67368</v>
      </c>
      <c r="G68" s="67">
        <v>66876</v>
      </c>
      <c r="H68" s="46">
        <v>160999</v>
      </c>
      <c r="I68" s="46">
        <v>80855</v>
      </c>
      <c r="J68" s="46">
        <v>80144</v>
      </c>
      <c r="K68" s="46">
        <v>160630</v>
      </c>
      <c r="L68" s="46">
        <v>80925</v>
      </c>
      <c r="M68" s="46">
        <v>79705</v>
      </c>
      <c r="N68" s="46">
        <v>160717</v>
      </c>
      <c r="O68" s="46">
        <v>81060</v>
      </c>
      <c r="P68" s="46">
        <v>79657</v>
      </c>
      <c r="Q68" s="68"/>
      <c r="R68" s="48" t="s">
        <v>96</v>
      </c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  <c r="EJ68" s="57"/>
      <c r="EK68" s="57"/>
      <c r="EL68" s="57"/>
      <c r="EM68" s="57"/>
      <c r="EN68" s="57"/>
      <c r="EO68" s="57"/>
      <c r="EP68" s="57"/>
      <c r="EQ68" s="57"/>
      <c r="ER68" s="57"/>
      <c r="ES68" s="57"/>
      <c r="ET68" s="57"/>
      <c r="EU68" s="57"/>
      <c r="EV68" s="57"/>
      <c r="EW68" s="57"/>
      <c r="EX68" s="57"/>
      <c r="EY68" s="57"/>
      <c r="EZ68" s="57"/>
      <c r="FA68" s="57"/>
      <c r="FB68" s="57"/>
      <c r="FC68" s="57"/>
      <c r="FD68" s="57"/>
      <c r="FE68" s="57"/>
      <c r="FF68" s="57"/>
      <c r="FG68" s="57"/>
      <c r="FH68" s="57"/>
      <c r="FI68" s="57"/>
      <c r="FJ68" s="57"/>
      <c r="FK68" s="57"/>
      <c r="FL68" s="57"/>
      <c r="FM68" s="57"/>
      <c r="FN68" s="57"/>
      <c r="FO68" s="57"/>
      <c r="FP68" s="57"/>
      <c r="FQ68" s="57"/>
      <c r="FR68" s="57"/>
      <c r="FS68" s="57"/>
      <c r="FT68" s="57"/>
      <c r="FU68" s="57"/>
      <c r="FV68" s="57"/>
      <c r="FW68" s="57"/>
      <c r="FX68" s="57"/>
      <c r="FY68" s="57"/>
      <c r="FZ68" s="57"/>
      <c r="GA68" s="57"/>
      <c r="GB68" s="57"/>
      <c r="GC68" s="57"/>
      <c r="GD68" s="57"/>
      <c r="GE68" s="57"/>
      <c r="GF68" s="57"/>
      <c r="GG68" s="57"/>
      <c r="GH68" s="57"/>
      <c r="GI68" s="57"/>
      <c r="GJ68" s="57"/>
      <c r="GK68" s="57"/>
      <c r="GL68" s="57"/>
      <c r="GM68" s="57"/>
      <c r="GN68" s="57"/>
      <c r="GO68" s="57"/>
      <c r="GP68" s="57"/>
      <c r="GQ68" s="57"/>
      <c r="GR68" s="57"/>
      <c r="GS68" s="57"/>
      <c r="GT68" s="57"/>
      <c r="GU68" s="57"/>
      <c r="GV68" s="57"/>
      <c r="GW68" s="57"/>
      <c r="GX68" s="57"/>
      <c r="GY68" s="57"/>
      <c r="GZ68" s="57"/>
      <c r="HA68" s="57"/>
      <c r="HB68" s="57"/>
      <c r="HC68" s="57"/>
      <c r="HD68" s="57"/>
      <c r="HE68" s="57"/>
      <c r="HF68" s="57"/>
      <c r="HG68" s="57"/>
      <c r="HH68" s="57"/>
      <c r="HI68" s="57"/>
      <c r="HJ68" s="57"/>
      <c r="HK68" s="57"/>
      <c r="HL68" s="57"/>
      <c r="HM68" s="57"/>
      <c r="HN68" s="57"/>
      <c r="HO68" s="57"/>
      <c r="HP68" s="57"/>
      <c r="HQ68" s="57"/>
      <c r="HR68" s="57"/>
      <c r="HS68" s="57"/>
      <c r="HT68" s="57"/>
      <c r="HU68" s="57"/>
      <c r="HV68" s="57"/>
      <c r="HW68" s="57"/>
      <c r="HX68" s="57"/>
      <c r="HY68" s="57"/>
      <c r="HZ68" s="57"/>
      <c r="IA68" s="57"/>
      <c r="IB68" s="57"/>
      <c r="IC68" s="57"/>
      <c r="ID68" s="57"/>
      <c r="IE68" s="57"/>
    </row>
    <row r="69" spans="1:239" s="58" customFormat="1" ht="18.75" customHeight="1">
      <c r="A69" s="48" t="s">
        <v>97</v>
      </c>
      <c r="B69" s="65"/>
      <c r="C69" s="65"/>
      <c r="D69" s="66"/>
      <c r="E69" s="67">
        <f t="shared" si="2"/>
        <v>11622</v>
      </c>
      <c r="F69" s="67">
        <v>5704</v>
      </c>
      <c r="G69" s="67">
        <v>5918</v>
      </c>
      <c r="H69" s="46">
        <v>29723</v>
      </c>
      <c r="I69" s="46">
        <v>14171</v>
      </c>
      <c r="J69" s="46">
        <v>15552</v>
      </c>
      <c r="K69" s="46">
        <v>29438</v>
      </c>
      <c r="L69" s="46">
        <v>14030</v>
      </c>
      <c r="M69" s="46">
        <v>15408</v>
      </c>
      <c r="N69" s="46">
        <v>29343</v>
      </c>
      <c r="O69" s="46">
        <v>14000</v>
      </c>
      <c r="P69" s="46">
        <v>15343</v>
      </c>
      <c r="Q69" s="68"/>
      <c r="R69" s="48" t="s">
        <v>98</v>
      </c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  <c r="DI69" s="57"/>
      <c r="DJ69" s="57"/>
      <c r="DK69" s="57"/>
      <c r="DL69" s="57"/>
      <c r="DM69" s="57"/>
      <c r="DN69" s="57"/>
      <c r="DO69" s="57"/>
      <c r="DP69" s="57"/>
      <c r="DQ69" s="57"/>
      <c r="DR69" s="57"/>
      <c r="DS69" s="57"/>
      <c r="DT69" s="57"/>
      <c r="DU69" s="57"/>
      <c r="DV69" s="57"/>
      <c r="DW69" s="57"/>
      <c r="DX69" s="57"/>
      <c r="DY69" s="57"/>
      <c r="DZ69" s="57"/>
      <c r="EA69" s="57"/>
      <c r="EB69" s="57"/>
      <c r="EC69" s="57"/>
      <c r="ED69" s="57"/>
      <c r="EE69" s="57"/>
      <c r="EF69" s="57"/>
      <c r="EG69" s="57"/>
      <c r="EH69" s="57"/>
      <c r="EI69" s="57"/>
      <c r="EJ69" s="57"/>
      <c r="EK69" s="57"/>
      <c r="EL69" s="57"/>
      <c r="EM69" s="57"/>
      <c r="EN69" s="57"/>
      <c r="EO69" s="57"/>
      <c r="EP69" s="57"/>
      <c r="EQ69" s="57"/>
      <c r="ER69" s="57"/>
      <c r="ES69" s="57"/>
      <c r="ET69" s="57"/>
      <c r="EU69" s="57"/>
      <c r="EV69" s="57"/>
      <c r="EW69" s="57"/>
      <c r="EX69" s="57"/>
      <c r="EY69" s="57"/>
      <c r="EZ69" s="57"/>
      <c r="FA69" s="57"/>
      <c r="FB69" s="57"/>
      <c r="FC69" s="57"/>
      <c r="FD69" s="57"/>
      <c r="FE69" s="57"/>
      <c r="FF69" s="57"/>
      <c r="FG69" s="57"/>
      <c r="FH69" s="57"/>
      <c r="FI69" s="57"/>
      <c r="FJ69" s="57"/>
      <c r="FK69" s="57"/>
      <c r="FL69" s="57"/>
      <c r="FM69" s="57"/>
      <c r="FN69" s="57"/>
      <c r="FO69" s="57"/>
      <c r="FP69" s="57"/>
      <c r="FQ69" s="57"/>
      <c r="FR69" s="57"/>
      <c r="FS69" s="57"/>
      <c r="FT69" s="57"/>
      <c r="FU69" s="57"/>
      <c r="FV69" s="57"/>
      <c r="FW69" s="57"/>
      <c r="FX69" s="57"/>
      <c r="FY69" s="57"/>
      <c r="FZ69" s="57"/>
      <c r="GA69" s="57"/>
      <c r="GB69" s="57"/>
      <c r="GC69" s="57"/>
      <c r="GD69" s="57"/>
      <c r="GE69" s="57"/>
      <c r="GF69" s="57"/>
      <c r="GG69" s="57"/>
      <c r="GH69" s="57"/>
      <c r="GI69" s="57"/>
      <c r="GJ69" s="57"/>
      <c r="GK69" s="57"/>
      <c r="GL69" s="57"/>
      <c r="GM69" s="57"/>
      <c r="GN69" s="57"/>
      <c r="GO69" s="57"/>
      <c r="GP69" s="57"/>
      <c r="GQ69" s="57"/>
      <c r="GR69" s="57"/>
      <c r="GS69" s="57"/>
      <c r="GT69" s="57"/>
      <c r="GU69" s="57"/>
      <c r="GV69" s="57"/>
      <c r="GW69" s="57"/>
      <c r="GX69" s="57"/>
      <c r="GY69" s="57"/>
      <c r="GZ69" s="57"/>
      <c r="HA69" s="57"/>
      <c r="HB69" s="57"/>
      <c r="HC69" s="57"/>
      <c r="HD69" s="57"/>
      <c r="HE69" s="57"/>
      <c r="HF69" s="57"/>
      <c r="HG69" s="57"/>
      <c r="HH69" s="57"/>
      <c r="HI69" s="57"/>
      <c r="HJ69" s="57"/>
      <c r="HK69" s="57"/>
      <c r="HL69" s="57"/>
      <c r="HM69" s="57"/>
      <c r="HN69" s="57"/>
      <c r="HO69" s="57"/>
      <c r="HP69" s="57"/>
      <c r="HQ69" s="57"/>
      <c r="HR69" s="57"/>
      <c r="HS69" s="57"/>
      <c r="HT69" s="57"/>
      <c r="HU69" s="57"/>
      <c r="HV69" s="57"/>
      <c r="HW69" s="57"/>
      <c r="HX69" s="57"/>
      <c r="HY69" s="57"/>
      <c r="HZ69" s="57"/>
      <c r="IA69" s="57"/>
      <c r="IB69" s="57"/>
      <c r="IC69" s="57"/>
      <c r="ID69" s="57"/>
      <c r="IE69" s="57"/>
    </row>
    <row r="70" spans="1:239" s="58" customFormat="1" ht="18.75" customHeight="1">
      <c r="A70" s="48" t="s">
        <v>99</v>
      </c>
      <c r="B70" s="65"/>
      <c r="C70" s="65"/>
      <c r="D70" s="66"/>
      <c r="E70" s="67">
        <f t="shared" si="2"/>
        <v>3453</v>
      </c>
      <c r="F70" s="67">
        <v>1696</v>
      </c>
      <c r="G70" s="67">
        <v>1757</v>
      </c>
      <c r="H70" s="46">
        <v>3316</v>
      </c>
      <c r="I70" s="46">
        <v>1646</v>
      </c>
      <c r="J70" s="46">
        <v>1670</v>
      </c>
      <c r="K70" s="46">
        <v>3374</v>
      </c>
      <c r="L70" s="46">
        <v>1668</v>
      </c>
      <c r="M70" s="46">
        <v>1706</v>
      </c>
      <c r="N70" s="46">
        <v>3392</v>
      </c>
      <c r="O70" s="46">
        <v>1675</v>
      </c>
      <c r="P70" s="46">
        <v>1717</v>
      </c>
      <c r="Q70" s="68"/>
      <c r="R70" s="48" t="s">
        <v>100</v>
      </c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  <c r="EJ70" s="57"/>
      <c r="EK70" s="57"/>
      <c r="EL70" s="57"/>
      <c r="EM70" s="57"/>
      <c r="EN70" s="57"/>
      <c r="EO70" s="57"/>
      <c r="EP70" s="57"/>
      <c r="EQ70" s="57"/>
      <c r="ER70" s="57"/>
      <c r="ES70" s="57"/>
      <c r="ET70" s="57"/>
      <c r="EU70" s="57"/>
      <c r="EV70" s="57"/>
      <c r="EW70" s="57"/>
      <c r="EX70" s="57"/>
      <c r="EY70" s="57"/>
      <c r="EZ70" s="57"/>
      <c r="FA70" s="57"/>
      <c r="FB70" s="57"/>
      <c r="FC70" s="57"/>
      <c r="FD70" s="57"/>
      <c r="FE70" s="57"/>
      <c r="FF70" s="57"/>
      <c r="FG70" s="57"/>
      <c r="FH70" s="57"/>
      <c r="FI70" s="57"/>
      <c r="FJ70" s="57"/>
      <c r="FK70" s="57"/>
      <c r="FL70" s="57"/>
      <c r="FM70" s="57"/>
      <c r="FN70" s="57"/>
      <c r="FO70" s="57"/>
      <c r="FP70" s="57"/>
      <c r="FQ70" s="57"/>
      <c r="FR70" s="57"/>
      <c r="FS70" s="57"/>
      <c r="FT70" s="57"/>
      <c r="FU70" s="57"/>
      <c r="FV70" s="57"/>
      <c r="FW70" s="57"/>
      <c r="FX70" s="57"/>
      <c r="FY70" s="57"/>
      <c r="FZ70" s="57"/>
      <c r="GA70" s="57"/>
      <c r="GB70" s="57"/>
      <c r="GC70" s="57"/>
      <c r="GD70" s="57"/>
      <c r="GE70" s="57"/>
      <c r="GF70" s="57"/>
      <c r="GG70" s="57"/>
      <c r="GH70" s="57"/>
      <c r="GI70" s="57"/>
      <c r="GJ70" s="57"/>
      <c r="GK70" s="57"/>
      <c r="GL70" s="57"/>
      <c r="GM70" s="57"/>
      <c r="GN70" s="57"/>
      <c r="GO70" s="57"/>
      <c r="GP70" s="57"/>
      <c r="GQ70" s="57"/>
      <c r="GR70" s="57"/>
      <c r="GS70" s="57"/>
      <c r="GT70" s="57"/>
      <c r="GU70" s="57"/>
      <c r="GV70" s="57"/>
      <c r="GW70" s="57"/>
      <c r="GX70" s="57"/>
      <c r="GY70" s="57"/>
      <c r="GZ70" s="57"/>
      <c r="HA70" s="57"/>
      <c r="HB70" s="57"/>
      <c r="HC70" s="57"/>
      <c r="HD70" s="57"/>
      <c r="HE70" s="57"/>
      <c r="HF70" s="57"/>
      <c r="HG70" s="57"/>
      <c r="HH70" s="57"/>
      <c r="HI70" s="57"/>
      <c r="HJ70" s="57"/>
      <c r="HK70" s="57"/>
      <c r="HL70" s="57"/>
      <c r="HM70" s="57"/>
      <c r="HN70" s="57"/>
      <c r="HO70" s="57"/>
      <c r="HP70" s="57"/>
      <c r="HQ70" s="57"/>
      <c r="HR70" s="57"/>
      <c r="HS70" s="57"/>
      <c r="HT70" s="57"/>
      <c r="HU70" s="57"/>
      <c r="HV70" s="57"/>
      <c r="HW70" s="57"/>
      <c r="HX70" s="57"/>
      <c r="HY70" s="57"/>
      <c r="HZ70" s="57"/>
      <c r="IA70" s="57"/>
      <c r="IB70" s="57"/>
      <c r="IC70" s="57"/>
      <c r="ID70" s="57"/>
      <c r="IE70" s="57"/>
    </row>
    <row r="71" spans="1:239" s="58" customFormat="1" ht="18.75" customHeight="1">
      <c r="A71" s="48" t="s">
        <v>101</v>
      </c>
      <c r="B71" s="65"/>
      <c r="C71" s="65"/>
      <c r="D71" s="66"/>
      <c r="E71" s="67">
        <f t="shared" si="2"/>
        <v>119169</v>
      </c>
      <c r="F71" s="67">
        <v>59968</v>
      </c>
      <c r="G71" s="67">
        <v>59201</v>
      </c>
      <c r="H71" s="46">
        <v>23502</v>
      </c>
      <c r="I71" s="46">
        <v>13387</v>
      </c>
      <c r="J71" s="46">
        <v>10115</v>
      </c>
      <c r="K71" s="46">
        <v>23779</v>
      </c>
      <c r="L71" s="46">
        <v>13544</v>
      </c>
      <c r="M71" s="46">
        <v>10235</v>
      </c>
      <c r="N71" s="46">
        <v>23861</v>
      </c>
      <c r="O71" s="46">
        <v>13515</v>
      </c>
      <c r="P71" s="46">
        <v>10346</v>
      </c>
      <c r="Q71" s="68"/>
      <c r="R71" s="48" t="s">
        <v>102</v>
      </c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57"/>
      <c r="DX71" s="57"/>
      <c r="DY71" s="57"/>
      <c r="DZ71" s="57"/>
      <c r="EA71" s="57"/>
      <c r="EB71" s="57"/>
      <c r="EC71" s="57"/>
      <c r="ED71" s="57"/>
      <c r="EE71" s="57"/>
      <c r="EF71" s="57"/>
      <c r="EG71" s="57"/>
      <c r="EH71" s="57"/>
      <c r="EI71" s="57"/>
      <c r="EJ71" s="57"/>
      <c r="EK71" s="57"/>
      <c r="EL71" s="57"/>
      <c r="EM71" s="57"/>
      <c r="EN71" s="57"/>
      <c r="EO71" s="57"/>
      <c r="EP71" s="57"/>
      <c r="EQ71" s="57"/>
      <c r="ER71" s="57"/>
      <c r="ES71" s="57"/>
      <c r="ET71" s="57"/>
      <c r="EU71" s="57"/>
      <c r="EV71" s="57"/>
      <c r="EW71" s="57"/>
      <c r="EX71" s="57"/>
      <c r="EY71" s="57"/>
      <c r="EZ71" s="57"/>
      <c r="FA71" s="57"/>
      <c r="FB71" s="57"/>
      <c r="FC71" s="57"/>
      <c r="FD71" s="57"/>
      <c r="FE71" s="57"/>
      <c r="FF71" s="57"/>
      <c r="FG71" s="57"/>
      <c r="FH71" s="57"/>
      <c r="FI71" s="57"/>
      <c r="FJ71" s="57"/>
      <c r="FK71" s="57"/>
      <c r="FL71" s="57"/>
      <c r="FM71" s="57"/>
      <c r="FN71" s="57"/>
      <c r="FO71" s="57"/>
      <c r="FP71" s="57"/>
      <c r="FQ71" s="57"/>
      <c r="FR71" s="57"/>
      <c r="FS71" s="57"/>
      <c r="FT71" s="57"/>
      <c r="FU71" s="57"/>
      <c r="FV71" s="57"/>
      <c r="FW71" s="57"/>
      <c r="FX71" s="57"/>
      <c r="FY71" s="57"/>
      <c r="FZ71" s="57"/>
      <c r="GA71" s="57"/>
      <c r="GB71" s="57"/>
      <c r="GC71" s="57"/>
      <c r="GD71" s="57"/>
      <c r="GE71" s="57"/>
      <c r="GF71" s="57"/>
      <c r="GG71" s="57"/>
      <c r="GH71" s="57"/>
      <c r="GI71" s="57"/>
      <c r="GJ71" s="57"/>
      <c r="GK71" s="57"/>
      <c r="GL71" s="57"/>
      <c r="GM71" s="57"/>
      <c r="GN71" s="57"/>
      <c r="GO71" s="57"/>
      <c r="GP71" s="57"/>
      <c r="GQ71" s="57"/>
      <c r="GR71" s="57"/>
      <c r="GS71" s="57"/>
      <c r="GT71" s="57"/>
      <c r="GU71" s="57"/>
      <c r="GV71" s="57"/>
      <c r="GW71" s="57"/>
      <c r="GX71" s="57"/>
      <c r="GY71" s="57"/>
      <c r="GZ71" s="57"/>
      <c r="HA71" s="57"/>
      <c r="HB71" s="57"/>
      <c r="HC71" s="57"/>
      <c r="HD71" s="57"/>
      <c r="HE71" s="57"/>
      <c r="HF71" s="57"/>
      <c r="HG71" s="57"/>
      <c r="HH71" s="57"/>
      <c r="HI71" s="57"/>
      <c r="HJ71" s="57"/>
      <c r="HK71" s="57"/>
      <c r="HL71" s="57"/>
      <c r="HM71" s="57"/>
      <c r="HN71" s="57"/>
      <c r="HO71" s="57"/>
      <c r="HP71" s="57"/>
      <c r="HQ71" s="57"/>
      <c r="HR71" s="57"/>
      <c r="HS71" s="57"/>
      <c r="HT71" s="57"/>
      <c r="HU71" s="57"/>
      <c r="HV71" s="57"/>
      <c r="HW71" s="57"/>
      <c r="HX71" s="57"/>
      <c r="HY71" s="57"/>
      <c r="HZ71" s="57"/>
      <c r="IA71" s="57"/>
      <c r="IB71" s="57"/>
      <c r="IC71" s="57"/>
      <c r="ID71" s="57"/>
      <c r="IE71" s="57"/>
    </row>
    <row r="72" spans="1:239" s="72" customFormat="1" ht="18.75" customHeight="1">
      <c r="A72" s="48" t="s">
        <v>32</v>
      </c>
      <c r="B72" s="65"/>
      <c r="C72" s="65"/>
      <c r="D72" s="66"/>
      <c r="E72" s="67">
        <f t="shared" si="2"/>
        <v>42067</v>
      </c>
      <c r="F72" s="67">
        <v>21354</v>
      </c>
      <c r="G72" s="67">
        <v>20713</v>
      </c>
      <c r="H72" s="46">
        <v>104458</v>
      </c>
      <c r="I72" s="46">
        <v>51651</v>
      </c>
      <c r="J72" s="46">
        <v>52807</v>
      </c>
      <c r="K72" s="46">
        <v>104039</v>
      </c>
      <c r="L72" s="46">
        <v>51683</v>
      </c>
      <c r="M72" s="46">
        <v>52356</v>
      </c>
      <c r="N72" s="46">
        <v>104121</v>
      </c>
      <c r="O72" s="46">
        <v>51870</v>
      </c>
      <c r="P72" s="46">
        <v>52251</v>
      </c>
      <c r="Q72" s="70"/>
      <c r="R72" s="48" t="s">
        <v>33</v>
      </c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71"/>
      <c r="BK72" s="71"/>
      <c r="BL72" s="71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1"/>
      <c r="CA72" s="71"/>
      <c r="CB72" s="71"/>
      <c r="CC72" s="71"/>
      <c r="CD72" s="71"/>
      <c r="CE72" s="71"/>
      <c r="CF72" s="71"/>
      <c r="CG72" s="71"/>
      <c r="CH72" s="71"/>
      <c r="CI72" s="71"/>
      <c r="CJ72" s="71"/>
      <c r="CK72" s="71"/>
      <c r="CL72" s="71"/>
      <c r="CM72" s="71"/>
      <c r="CN72" s="71"/>
      <c r="CO72" s="71"/>
      <c r="CP72" s="71"/>
      <c r="CQ72" s="71"/>
      <c r="CR72" s="71"/>
      <c r="CS72" s="71"/>
      <c r="CT72" s="71"/>
      <c r="CU72" s="71"/>
      <c r="CV72" s="71"/>
      <c r="CW72" s="71"/>
      <c r="CX72" s="71"/>
      <c r="CY72" s="71"/>
      <c r="CZ72" s="71"/>
      <c r="DA72" s="71"/>
      <c r="DB72" s="71"/>
      <c r="DC72" s="71"/>
      <c r="DD72" s="71"/>
      <c r="DE72" s="71"/>
      <c r="DF72" s="71"/>
      <c r="DG72" s="71"/>
      <c r="DH72" s="71"/>
      <c r="DI72" s="71"/>
      <c r="DJ72" s="71"/>
      <c r="DK72" s="71"/>
      <c r="DL72" s="71"/>
      <c r="DM72" s="71"/>
      <c r="DN72" s="71"/>
      <c r="DO72" s="71"/>
      <c r="DP72" s="71"/>
      <c r="DQ72" s="71"/>
      <c r="DR72" s="71"/>
      <c r="DS72" s="71"/>
      <c r="DT72" s="71"/>
      <c r="DU72" s="71"/>
      <c r="DV72" s="71"/>
      <c r="DW72" s="71"/>
      <c r="DX72" s="71"/>
      <c r="DY72" s="71"/>
      <c r="DZ72" s="71"/>
      <c r="EA72" s="71"/>
      <c r="EB72" s="71"/>
      <c r="EC72" s="71"/>
      <c r="ED72" s="71"/>
      <c r="EE72" s="71"/>
      <c r="EF72" s="71"/>
      <c r="EG72" s="71"/>
      <c r="EH72" s="71"/>
      <c r="EI72" s="71"/>
      <c r="EJ72" s="71"/>
      <c r="EK72" s="71"/>
      <c r="EL72" s="71"/>
      <c r="EM72" s="71"/>
      <c r="EN72" s="71"/>
      <c r="EO72" s="71"/>
      <c r="EP72" s="71"/>
      <c r="EQ72" s="71"/>
      <c r="ER72" s="71"/>
      <c r="ES72" s="71"/>
      <c r="ET72" s="71"/>
      <c r="EU72" s="71"/>
      <c r="EV72" s="71"/>
      <c r="EW72" s="71"/>
      <c r="EX72" s="71"/>
      <c r="EY72" s="71"/>
      <c r="EZ72" s="71"/>
      <c r="FA72" s="71"/>
      <c r="FB72" s="71"/>
      <c r="FC72" s="71"/>
      <c r="FD72" s="71"/>
      <c r="FE72" s="71"/>
      <c r="FF72" s="71"/>
      <c r="FG72" s="71"/>
      <c r="FH72" s="71"/>
      <c r="FI72" s="71"/>
      <c r="FJ72" s="71"/>
      <c r="FK72" s="71"/>
      <c r="FL72" s="71"/>
      <c r="FM72" s="71"/>
      <c r="FN72" s="71"/>
      <c r="FO72" s="71"/>
      <c r="FP72" s="71"/>
      <c r="FQ72" s="71"/>
      <c r="FR72" s="71"/>
      <c r="FS72" s="71"/>
      <c r="FT72" s="71"/>
      <c r="FU72" s="71"/>
      <c r="FV72" s="71"/>
      <c r="FW72" s="71"/>
      <c r="FX72" s="71"/>
      <c r="FY72" s="71"/>
      <c r="FZ72" s="71"/>
      <c r="GA72" s="71"/>
      <c r="GB72" s="71"/>
      <c r="GC72" s="71"/>
      <c r="GD72" s="71"/>
      <c r="GE72" s="71"/>
      <c r="GF72" s="71"/>
      <c r="GG72" s="71"/>
      <c r="GH72" s="71"/>
      <c r="GI72" s="71"/>
      <c r="GJ72" s="71"/>
      <c r="GK72" s="71"/>
      <c r="GL72" s="71"/>
      <c r="GM72" s="71"/>
      <c r="GN72" s="71"/>
      <c r="GO72" s="71"/>
      <c r="GP72" s="71"/>
      <c r="GQ72" s="71"/>
      <c r="GR72" s="71"/>
      <c r="GS72" s="71"/>
      <c r="GT72" s="71"/>
      <c r="GU72" s="71"/>
      <c r="GV72" s="71"/>
      <c r="GW72" s="71"/>
      <c r="GX72" s="71"/>
      <c r="GY72" s="71"/>
      <c r="GZ72" s="71"/>
      <c r="HA72" s="71"/>
      <c r="HB72" s="71"/>
      <c r="HC72" s="71"/>
      <c r="HD72" s="71"/>
      <c r="HE72" s="71"/>
      <c r="HF72" s="71"/>
      <c r="HG72" s="71"/>
      <c r="HH72" s="71"/>
      <c r="HI72" s="71"/>
      <c r="HJ72" s="71"/>
      <c r="HK72" s="71"/>
      <c r="HL72" s="71"/>
      <c r="HM72" s="71"/>
      <c r="HN72" s="71"/>
      <c r="HO72" s="71"/>
      <c r="HP72" s="71"/>
      <c r="HQ72" s="71"/>
      <c r="HR72" s="71"/>
      <c r="HS72" s="71"/>
      <c r="HT72" s="71"/>
      <c r="HU72" s="71"/>
      <c r="HV72" s="71"/>
      <c r="HW72" s="71"/>
      <c r="HX72" s="71"/>
      <c r="HY72" s="71"/>
      <c r="HZ72" s="71"/>
      <c r="IA72" s="71"/>
      <c r="IB72" s="71"/>
      <c r="IC72" s="71"/>
      <c r="ID72" s="71"/>
      <c r="IE72" s="71"/>
    </row>
    <row r="73" spans="1:239" s="72" customFormat="1" ht="18.75" customHeight="1">
      <c r="A73" s="48" t="s">
        <v>103</v>
      </c>
      <c r="B73" s="65"/>
      <c r="C73" s="65"/>
      <c r="D73" s="66"/>
      <c r="E73" s="67">
        <f t="shared" si="2"/>
        <v>2994</v>
      </c>
      <c r="F73" s="67">
        <v>1487</v>
      </c>
      <c r="G73" s="67">
        <v>1507</v>
      </c>
      <c r="H73" s="46">
        <v>128377</v>
      </c>
      <c r="I73" s="46">
        <v>64410</v>
      </c>
      <c r="J73" s="46">
        <v>63967</v>
      </c>
      <c r="K73" s="46">
        <v>129230</v>
      </c>
      <c r="L73" s="46">
        <v>64884</v>
      </c>
      <c r="M73" s="46">
        <v>64346</v>
      </c>
      <c r="N73" s="46">
        <v>129599</v>
      </c>
      <c r="O73" s="46">
        <v>65052</v>
      </c>
      <c r="P73" s="46">
        <v>64547</v>
      </c>
      <c r="Q73" s="70"/>
      <c r="R73" s="48" t="s">
        <v>104</v>
      </c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1"/>
      <c r="BH73" s="71"/>
      <c r="BI73" s="71"/>
      <c r="BJ73" s="71"/>
      <c r="BK73" s="71"/>
      <c r="BL73" s="71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1"/>
      <c r="CA73" s="71"/>
      <c r="CB73" s="71"/>
      <c r="CC73" s="71"/>
      <c r="CD73" s="71"/>
      <c r="CE73" s="71"/>
      <c r="CF73" s="71"/>
      <c r="CG73" s="71"/>
      <c r="CH73" s="71"/>
      <c r="CI73" s="71"/>
      <c r="CJ73" s="71"/>
      <c r="CK73" s="71"/>
      <c r="CL73" s="71"/>
      <c r="CM73" s="71"/>
      <c r="CN73" s="71"/>
      <c r="CO73" s="71"/>
      <c r="CP73" s="71"/>
      <c r="CQ73" s="71"/>
      <c r="CR73" s="71"/>
      <c r="CS73" s="71"/>
      <c r="CT73" s="71"/>
      <c r="CU73" s="71"/>
      <c r="CV73" s="71"/>
      <c r="CW73" s="71"/>
      <c r="CX73" s="71"/>
      <c r="CY73" s="71"/>
      <c r="CZ73" s="71"/>
      <c r="DA73" s="71"/>
      <c r="DB73" s="71"/>
      <c r="DC73" s="71"/>
      <c r="DD73" s="71"/>
      <c r="DE73" s="71"/>
      <c r="DF73" s="71"/>
      <c r="DG73" s="71"/>
      <c r="DH73" s="71"/>
      <c r="DI73" s="71"/>
      <c r="DJ73" s="71"/>
      <c r="DK73" s="71"/>
      <c r="DL73" s="71"/>
      <c r="DM73" s="71"/>
      <c r="DN73" s="71"/>
      <c r="DO73" s="71"/>
      <c r="DP73" s="71"/>
      <c r="DQ73" s="71"/>
      <c r="DR73" s="71"/>
      <c r="DS73" s="71"/>
      <c r="DT73" s="71"/>
      <c r="DU73" s="71"/>
      <c r="DV73" s="71"/>
      <c r="DW73" s="71"/>
      <c r="DX73" s="71"/>
      <c r="DY73" s="71"/>
      <c r="DZ73" s="71"/>
      <c r="EA73" s="71"/>
      <c r="EB73" s="71"/>
      <c r="EC73" s="71"/>
      <c r="ED73" s="71"/>
      <c r="EE73" s="71"/>
      <c r="EF73" s="71"/>
      <c r="EG73" s="71"/>
      <c r="EH73" s="71"/>
      <c r="EI73" s="71"/>
      <c r="EJ73" s="71"/>
      <c r="EK73" s="71"/>
      <c r="EL73" s="71"/>
      <c r="EM73" s="71"/>
      <c r="EN73" s="71"/>
      <c r="EO73" s="71"/>
      <c r="EP73" s="71"/>
      <c r="EQ73" s="71"/>
      <c r="ER73" s="71"/>
      <c r="ES73" s="71"/>
      <c r="ET73" s="71"/>
      <c r="EU73" s="71"/>
      <c r="EV73" s="71"/>
      <c r="EW73" s="71"/>
      <c r="EX73" s="71"/>
      <c r="EY73" s="71"/>
      <c r="EZ73" s="71"/>
      <c r="FA73" s="71"/>
      <c r="FB73" s="71"/>
      <c r="FC73" s="71"/>
      <c r="FD73" s="71"/>
      <c r="FE73" s="71"/>
      <c r="FF73" s="71"/>
      <c r="FG73" s="71"/>
      <c r="FH73" s="71"/>
      <c r="FI73" s="71"/>
      <c r="FJ73" s="71"/>
      <c r="FK73" s="71"/>
      <c r="FL73" s="71"/>
      <c r="FM73" s="71"/>
      <c r="FN73" s="71"/>
      <c r="FO73" s="71"/>
      <c r="FP73" s="71"/>
      <c r="FQ73" s="71"/>
      <c r="FR73" s="71"/>
      <c r="FS73" s="71"/>
      <c r="FT73" s="71"/>
      <c r="FU73" s="71"/>
      <c r="FV73" s="71"/>
      <c r="FW73" s="71"/>
      <c r="FX73" s="71"/>
      <c r="FY73" s="71"/>
      <c r="FZ73" s="71"/>
      <c r="GA73" s="71"/>
      <c r="GB73" s="71"/>
      <c r="GC73" s="71"/>
      <c r="GD73" s="71"/>
      <c r="GE73" s="71"/>
      <c r="GF73" s="71"/>
      <c r="GG73" s="71"/>
      <c r="GH73" s="71"/>
      <c r="GI73" s="71"/>
      <c r="GJ73" s="71"/>
      <c r="GK73" s="71"/>
      <c r="GL73" s="71"/>
      <c r="GM73" s="71"/>
      <c r="GN73" s="71"/>
      <c r="GO73" s="71"/>
      <c r="GP73" s="71"/>
      <c r="GQ73" s="71"/>
      <c r="GR73" s="71"/>
      <c r="GS73" s="71"/>
      <c r="GT73" s="71"/>
      <c r="GU73" s="71"/>
      <c r="GV73" s="71"/>
      <c r="GW73" s="71"/>
      <c r="GX73" s="71"/>
      <c r="GY73" s="71"/>
      <c r="GZ73" s="71"/>
      <c r="HA73" s="71"/>
      <c r="HB73" s="71"/>
      <c r="HC73" s="71"/>
      <c r="HD73" s="71"/>
      <c r="HE73" s="71"/>
      <c r="HF73" s="71"/>
      <c r="HG73" s="71"/>
      <c r="HH73" s="71"/>
      <c r="HI73" s="71"/>
      <c r="HJ73" s="71"/>
      <c r="HK73" s="71"/>
      <c r="HL73" s="71"/>
      <c r="HM73" s="71"/>
      <c r="HN73" s="71"/>
      <c r="HO73" s="71"/>
      <c r="HP73" s="71"/>
      <c r="HQ73" s="71"/>
      <c r="HR73" s="71"/>
      <c r="HS73" s="71"/>
      <c r="HT73" s="71"/>
      <c r="HU73" s="71"/>
      <c r="HV73" s="71"/>
      <c r="HW73" s="71"/>
      <c r="HX73" s="71"/>
      <c r="HY73" s="71"/>
      <c r="HZ73" s="71"/>
      <c r="IA73" s="71"/>
      <c r="IB73" s="71"/>
      <c r="IC73" s="71"/>
      <c r="ID73" s="71"/>
      <c r="IE73" s="71"/>
    </row>
    <row r="74" spans="1:239" s="72" customFormat="1" ht="18.75" customHeight="1">
      <c r="A74" s="48" t="s">
        <v>105</v>
      </c>
      <c r="B74" s="65"/>
      <c r="C74" s="65"/>
      <c r="D74" s="66"/>
      <c r="E74" s="67">
        <f t="shared" si="2"/>
        <v>39073</v>
      </c>
      <c r="F74" s="67">
        <v>19867</v>
      </c>
      <c r="G74" s="67">
        <v>19206</v>
      </c>
      <c r="H74" s="46">
        <v>11321</v>
      </c>
      <c r="I74" s="46">
        <v>5503</v>
      </c>
      <c r="J74" s="46">
        <v>5818</v>
      </c>
      <c r="K74" s="46">
        <v>11235</v>
      </c>
      <c r="L74" s="46">
        <v>5479</v>
      </c>
      <c r="M74" s="46">
        <v>5756</v>
      </c>
      <c r="N74" s="46">
        <v>11221</v>
      </c>
      <c r="O74" s="46">
        <v>5463</v>
      </c>
      <c r="P74" s="46">
        <v>5758</v>
      </c>
      <c r="Q74" s="70"/>
      <c r="R74" s="48" t="s">
        <v>106</v>
      </c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1"/>
      <c r="CA74" s="71"/>
      <c r="CB74" s="71"/>
      <c r="CC74" s="71"/>
      <c r="CD74" s="71"/>
      <c r="CE74" s="71"/>
      <c r="CF74" s="71"/>
      <c r="CG74" s="71"/>
      <c r="CH74" s="71"/>
      <c r="CI74" s="71"/>
      <c r="CJ74" s="71"/>
      <c r="CK74" s="71"/>
      <c r="CL74" s="71"/>
      <c r="CM74" s="71"/>
      <c r="CN74" s="71"/>
      <c r="CO74" s="71"/>
      <c r="CP74" s="71"/>
      <c r="CQ74" s="71"/>
      <c r="CR74" s="71"/>
      <c r="CS74" s="71"/>
      <c r="CT74" s="71"/>
      <c r="CU74" s="71"/>
      <c r="CV74" s="71"/>
      <c r="CW74" s="71"/>
      <c r="CX74" s="71"/>
      <c r="CY74" s="71"/>
      <c r="CZ74" s="71"/>
      <c r="DA74" s="71"/>
      <c r="DB74" s="71"/>
      <c r="DC74" s="71"/>
      <c r="DD74" s="71"/>
      <c r="DE74" s="71"/>
      <c r="DF74" s="71"/>
      <c r="DG74" s="71"/>
      <c r="DH74" s="71"/>
      <c r="DI74" s="71"/>
      <c r="DJ74" s="71"/>
      <c r="DK74" s="71"/>
      <c r="DL74" s="71"/>
      <c r="DM74" s="71"/>
      <c r="DN74" s="71"/>
      <c r="DO74" s="71"/>
      <c r="DP74" s="71"/>
      <c r="DQ74" s="71"/>
      <c r="DR74" s="71"/>
      <c r="DS74" s="71"/>
      <c r="DT74" s="71"/>
      <c r="DU74" s="71"/>
      <c r="DV74" s="71"/>
      <c r="DW74" s="71"/>
      <c r="DX74" s="71"/>
      <c r="DY74" s="71"/>
      <c r="DZ74" s="71"/>
      <c r="EA74" s="71"/>
      <c r="EB74" s="71"/>
      <c r="EC74" s="71"/>
      <c r="ED74" s="71"/>
      <c r="EE74" s="71"/>
      <c r="EF74" s="71"/>
      <c r="EG74" s="71"/>
      <c r="EH74" s="71"/>
      <c r="EI74" s="71"/>
      <c r="EJ74" s="71"/>
      <c r="EK74" s="71"/>
      <c r="EL74" s="71"/>
      <c r="EM74" s="71"/>
      <c r="EN74" s="71"/>
      <c r="EO74" s="71"/>
      <c r="EP74" s="71"/>
      <c r="EQ74" s="71"/>
      <c r="ER74" s="71"/>
      <c r="ES74" s="71"/>
      <c r="ET74" s="71"/>
      <c r="EU74" s="71"/>
      <c r="EV74" s="71"/>
      <c r="EW74" s="71"/>
      <c r="EX74" s="71"/>
      <c r="EY74" s="71"/>
      <c r="EZ74" s="71"/>
      <c r="FA74" s="71"/>
      <c r="FB74" s="71"/>
      <c r="FC74" s="71"/>
      <c r="FD74" s="71"/>
      <c r="FE74" s="71"/>
      <c r="FF74" s="71"/>
      <c r="FG74" s="71"/>
      <c r="FH74" s="71"/>
      <c r="FI74" s="71"/>
      <c r="FJ74" s="71"/>
      <c r="FK74" s="71"/>
      <c r="FL74" s="71"/>
      <c r="FM74" s="71"/>
      <c r="FN74" s="71"/>
      <c r="FO74" s="71"/>
      <c r="FP74" s="71"/>
      <c r="FQ74" s="71"/>
      <c r="FR74" s="71"/>
      <c r="FS74" s="71"/>
      <c r="FT74" s="71"/>
      <c r="FU74" s="71"/>
      <c r="FV74" s="71"/>
      <c r="FW74" s="71"/>
      <c r="FX74" s="71"/>
      <c r="FY74" s="71"/>
      <c r="FZ74" s="71"/>
      <c r="GA74" s="71"/>
      <c r="GB74" s="71"/>
      <c r="GC74" s="71"/>
      <c r="GD74" s="71"/>
      <c r="GE74" s="71"/>
      <c r="GF74" s="71"/>
      <c r="GG74" s="71"/>
      <c r="GH74" s="71"/>
      <c r="GI74" s="71"/>
      <c r="GJ74" s="71"/>
      <c r="GK74" s="71"/>
      <c r="GL74" s="71"/>
      <c r="GM74" s="71"/>
      <c r="GN74" s="71"/>
      <c r="GO74" s="71"/>
      <c r="GP74" s="71"/>
      <c r="GQ74" s="71"/>
      <c r="GR74" s="71"/>
      <c r="GS74" s="71"/>
      <c r="GT74" s="71"/>
      <c r="GU74" s="71"/>
      <c r="GV74" s="71"/>
      <c r="GW74" s="71"/>
      <c r="GX74" s="71"/>
      <c r="GY74" s="71"/>
      <c r="GZ74" s="71"/>
      <c r="HA74" s="71"/>
      <c r="HB74" s="71"/>
      <c r="HC74" s="71"/>
      <c r="HD74" s="71"/>
      <c r="HE74" s="71"/>
      <c r="HF74" s="71"/>
      <c r="HG74" s="71"/>
      <c r="HH74" s="71"/>
      <c r="HI74" s="71"/>
      <c r="HJ74" s="71"/>
      <c r="HK74" s="71"/>
      <c r="HL74" s="71"/>
      <c r="HM74" s="71"/>
      <c r="HN74" s="71"/>
      <c r="HO74" s="71"/>
      <c r="HP74" s="71"/>
      <c r="HQ74" s="71"/>
      <c r="HR74" s="71"/>
      <c r="HS74" s="71"/>
      <c r="HT74" s="71"/>
      <c r="HU74" s="71"/>
      <c r="HV74" s="71"/>
      <c r="HW74" s="71"/>
      <c r="HX74" s="71"/>
      <c r="HY74" s="71"/>
      <c r="HZ74" s="71"/>
      <c r="IA74" s="71"/>
      <c r="IB74" s="71"/>
      <c r="IC74" s="71"/>
      <c r="ID74" s="71"/>
      <c r="IE74" s="71"/>
    </row>
    <row r="75" spans="1:239" s="72" customFormat="1" ht="18.75" customHeight="1">
      <c r="A75" s="48" t="s">
        <v>107</v>
      </c>
      <c r="B75" s="65"/>
      <c r="C75" s="65"/>
      <c r="D75" s="66"/>
      <c r="E75" s="67">
        <f t="shared" si="2"/>
        <v>83678</v>
      </c>
      <c r="F75" s="67">
        <v>41885</v>
      </c>
      <c r="G75" s="67">
        <v>41793</v>
      </c>
      <c r="H75" s="46">
        <v>3411</v>
      </c>
      <c r="I75" s="46">
        <v>1684</v>
      </c>
      <c r="J75" s="46">
        <v>1727</v>
      </c>
      <c r="K75" s="46">
        <v>3458</v>
      </c>
      <c r="L75" s="46">
        <v>1697</v>
      </c>
      <c r="M75" s="46">
        <v>1761</v>
      </c>
      <c r="N75" s="46">
        <v>3378</v>
      </c>
      <c r="O75" s="46">
        <v>1651</v>
      </c>
      <c r="P75" s="46">
        <v>1727</v>
      </c>
      <c r="Q75" s="70"/>
      <c r="R75" s="48" t="s">
        <v>108</v>
      </c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1"/>
      <c r="CA75" s="71"/>
      <c r="CB75" s="71"/>
      <c r="CC75" s="71"/>
      <c r="CD75" s="71"/>
      <c r="CE75" s="71"/>
      <c r="CF75" s="71"/>
      <c r="CG75" s="71"/>
      <c r="CH75" s="71"/>
      <c r="CI75" s="71"/>
      <c r="CJ75" s="71"/>
      <c r="CK75" s="71"/>
      <c r="CL75" s="71"/>
      <c r="CM75" s="71"/>
      <c r="CN75" s="71"/>
      <c r="CO75" s="71"/>
      <c r="CP75" s="71"/>
      <c r="CQ75" s="71"/>
      <c r="CR75" s="71"/>
      <c r="CS75" s="71"/>
      <c r="CT75" s="71"/>
      <c r="CU75" s="71"/>
      <c r="CV75" s="71"/>
      <c r="CW75" s="71"/>
      <c r="CX75" s="71"/>
      <c r="CY75" s="71"/>
      <c r="CZ75" s="71"/>
      <c r="DA75" s="71"/>
      <c r="DB75" s="71"/>
      <c r="DC75" s="71"/>
      <c r="DD75" s="71"/>
      <c r="DE75" s="71"/>
      <c r="DF75" s="71"/>
      <c r="DG75" s="71"/>
      <c r="DH75" s="71"/>
      <c r="DI75" s="71"/>
      <c r="DJ75" s="71"/>
      <c r="DK75" s="71"/>
      <c r="DL75" s="71"/>
      <c r="DM75" s="71"/>
      <c r="DN75" s="71"/>
      <c r="DO75" s="71"/>
      <c r="DP75" s="71"/>
      <c r="DQ75" s="71"/>
      <c r="DR75" s="71"/>
      <c r="DS75" s="71"/>
      <c r="DT75" s="71"/>
      <c r="DU75" s="71"/>
      <c r="DV75" s="71"/>
      <c r="DW75" s="71"/>
      <c r="DX75" s="71"/>
      <c r="DY75" s="71"/>
      <c r="DZ75" s="71"/>
      <c r="EA75" s="71"/>
      <c r="EB75" s="71"/>
      <c r="EC75" s="71"/>
      <c r="ED75" s="71"/>
      <c r="EE75" s="71"/>
      <c r="EF75" s="71"/>
      <c r="EG75" s="71"/>
      <c r="EH75" s="71"/>
      <c r="EI75" s="71"/>
      <c r="EJ75" s="71"/>
      <c r="EK75" s="71"/>
      <c r="EL75" s="71"/>
      <c r="EM75" s="71"/>
      <c r="EN75" s="71"/>
      <c r="EO75" s="71"/>
      <c r="EP75" s="71"/>
      <c r="EQ75" s="71"/>
      <c r="ER75" s="71"/>
      <c r="ES75" s="71"/>
      <c r="ET75" s="71"/>
      <c r="EU75" s="71"/>
      <c r="EV75" s="71"/>
      <c r="EW75" s="71"/>
      <c r="EX75" s="71"/>
      <c r="EY75" s="71"/>
      <c r="EZ75" s="71"/>
      <c r="FA75" s="71"/>
      <c r="FB75" s="71"/>
      <c r="FC75" s="71"/>
      <c r="FD75" s="71"/>
      <c r="FE75" s="71"/>
      <c r="FF75" s="71"/>
      <c r="FG75" s="71"/>
      <c r="FH75" s="71"/>
      <c r="FI75" s="71"/>
      <c r="FJ75" s="71"/>
      <c r="FK75" s="71"/>
      <c r="FL75" s="71"/>
      <c r="FM75" s="71"/>
      <c r="FN75" s="71"/>
      <c r="FO75" s="71"/>
      <c r="FP75" s="71"/>
      <c r="FQ75" s="71"/>
      <c r="FR75" s="71"/>
      <c r="FS75" s="71"/>
      <c r="FT75" s="71"/>
      <c r="FU75" s="71"/>
      <c r="FV75" s="71"/>
      <c r="FW75" s="71"/>
      <c r="FX75" s="71"/>
      <c r="FY75" s="71"/>
      <c r="FZ75" s="71"/>
      <c r="GA75" s="71"/>
      <c r="GB75" s="71"/>
      <c r="GC75" s="71"/>
      <c r="GD75" s="71"/>
      <c r="GE75" s="71"/>
      <c r="GF75" s="71"/>
      <c r="GG75" s="71"/>
      <c r="GH75" s="71"/>
      <c r="GI75" s="71"/>
      <c r="GJ75" s="71"/>
      <c r="GK75" s="71"/>
      <c r="GL75" s="71"/>
      <c r="GM75" s="71"/>
      <c r="GN75" s="71"/>
      <c r="GO75" s="71"/>
      <c r="GP75" s="71"/>
      <c r="GQ75" s="71"/>
      <c r="GR75" s="71"/>
      <c r="GS75" s="71"/>
      <c r="GT75" s="71"/>
      <c r="GU75" s="71"/>
      <c r="GV75" s="71"/>
      <c r="GW75" s="71"/>
      <c r="GX75" s="71"/>
      <c r="GY75" s="71"/>
      <c r="GZ75" s="71"/>
      <c r="HA75" s="71"/>
      <c r="HB75" s="71"/>
      <c r="HC75" s="71"/>
      <c r="HD75" s="71"/>
      <c r="HE75" s="71"/>
      <c r="HF75" s="71"/>
      <c r="HG75" s="71"/>
      <c r="HH75" s="71"/>
      <c r="HI75" s="71"/>
      <c r="HJ75" s="71"/>
      <c r="HK75" s="71"/>
      <c r="HL75" s="71"/>
      <c r="HM75" s="71"/>
      <c r="HN75" s="71"/>
      <c r="HO75" s="71"/>
      <c r="HP75" s="71"/>
      <c r="HQ75" s="71"/>
      <c r="HR75" s="71"/>
      <c r="HS75" s="71"/>
      <c r="HT75" s="71"/>
      <c r="HU75" s="71"/>
      <c r="HV75" s="71"/>
      <c r="HW75" s="71"/>
      <c r="HX75" s="71"/>
      <c r="HY75" s="71"/>
      <c r="HZ75" s="71"/>
      <c r="IA75" s="71"/>
      <c r="IB75" s="71"/>
      <c r="IC75" s="71"/>
      <c r="ID75" s="71"/>
      <c r="IE75" s="71"/>
    </row>
    <row r="76" spans="1:239" s="72" customFormat="1" ht="18.75" customHeight="1">
      <c r="A76" s="48" t="s">
        <v>32</v>
      </c>
      <c r="B76" s="65"/>
      <c r="C76" s="65"/>
      <c r="D76" s="66"/>
      <c r="E76" s="67">
        <f t="shared" si="2"/>
        <v>3436</v>
      </c>
      <c r="F76" s="67">
        <v>1639</v>
      </c>
      <c r="G76" s="67">
        <v>1797</v>
      </c>
      <c r="H76" s="46">
        <v>113645</v>
      </c>
      <c r="I76" s="46">
        <v>57223</v>
      </c>
      <c r="J76" s="46">
        <v>56422</v>
      </c>
      <c r="K76" s="46">
        <v>114537</v>
      </c>
      <c r="L76" s="46">
        <v>57708</v>
      </c>
      <c r="M76" s="46">
        <v>56829</v>
      </c>
      <c r="N76" s="46">
        <v>115000</v>
      </c>
      <c r="O76" s="46">
        <v>57938</v>
      </c>
      <c r="P76" s="46">
        <v>57062</v>
      </c>
      <c r="Q76" s="70"/>
      <c r="R76" s="48" t="s">
        <v>33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1"/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1"/>
      <c r="CO76" s="71"/>
      <c r="CP76" s="71"/>
      <c r="CQ76" s="71"/>
      <c r="CR76" s="71"/>
      <c r="CS76" s="71"/>
      <c r="CT76" s="71"/>
      <c r="CU76" s="71"/>
      <c r="CV76" s="71"/>
      <c r="CW76" s="71"/>
      <c r="CX76" s="71"/>
      <c r="CY76" s="71"/>
      <c r="CZ76" s="71"/>
      <c r="DA76" s="71"/>
      <c r="DB76" s="71"/>
      <c r="DC76" s="71"/>
      <c r="DD76" s="71"/>
      <c r="DE76" s="71"/>
      <c r="DF76" s="71"/>
      <c r="DG76" s="71"/>
      <c r="DH76" s="71"/>
      <c r="DI76" s="71"/>
      <c r="DJ76" s="71"/>
      <c r="DK76" s="71"/>
      <c r="DL76" s="71"/>
      <c r="DM76" s="71"/>
      <c r="DN76" s="71"/>
      <c r="DO76" s="71"/>
      <c r="DP76" s="71"/>
      <c r="DQ76" s="71"/>
      <c r="DR76" s="71"/>
      <c r="DS76" s="71"/>
      <c r="DT76" s="71"/>
      <c r="DU76" s="71"/>
      <c r="DV76" s="71"/>
      <c r="DW76" s="71"/>
      <c r="DX76" s="71"/>
      <c r="DY76" s="71"/>
      <c r="DZ76" s="71"/>
      <c r="EA76" s="71"/>
      <c r="EB76" s="71"/>
      <c r="EC76" s="71"/>
      <c r="ED76" s="71"/>
      <c r="EE76" s="71"/>
      <c r="EF76" s="71"/>
      <c r="EG76" s="71"/>
      <c r="EH76" s="71"/>
      <c r="EI76" s="71"/>
      <c r="EJ76" s="71"/>
      <c r="EK76" s="71"/>
      <c r="EL76" s="71"/>
      <c r="EM76" s="71"/>
      <c r="EN76" s="71"/>
      <c r="EO76" s="71"/>
      <c r="EP76" s="71"/>
      <c r="EQ76" s="71"/>
      <c r="ER76" s="71"/>
      <c r="ES76" s="71"/>
      <c r="ET76" s="71"/>
      <c r="EU76" s="71"/>
      <c r="EV76" s="71"/>
      <c r="EW76" s="71"/>
      <c r="EX76" s="71"/>
      <c r="EY76" s="71"/>
      <c r="EZ76" s="71"/>
      <c r="FA76" s="71"/>
      <c r="FB76" s="71"/>
      <c r="FC76" s="71"/>
      <c r="FD76" s="71"/>
      <c r="FE76" s="71"/>
      <c r="FF76" s="71"/>
      <c r="FG76" s="71"/>
      <c r="FH76" s="71"/>
      <c r="FI76" s="71"/>
      <c r="FJ76" s="71"/>
      <c r="FK76" s="71"/>
      <c r="FL76" s="71"/>
      <c r="FM76" s="71"/>
      <c r="FN76" s="71"/>
      <c r="FO76" s="71"/>
      <c r="FP76" s="71"/>
      <c r="FQ76" s="71"/>
      <c r="FR76" s="71"/>
      <c r="FS76" s="71"/>
      <c r="FT76" s="71"/>
      <c r="FU76" s="71"/>
      <c r="FV76" s="71"/>
      <c r="FW76" s="71"/>
      <c r="FX76" s="71"/>
      <c r="FY76" s="71"/>
      <c r="FZ76" s="71"/>
      <c r="GA76" s="71"/>
      <c r="GB76" s="71"/>
      <c r="GC76" s="71"/>
      <c r="GD76" s="71"/>
      <c r="GE76" s="71"/>
      <c r="GF76" s="71"/>
      <c r="GG76" s="71"/>
      <c r="GH76" s="71"/>
      <c r="GI76" s="71"/>
      <c r="GJ76" s="71"/>
      <c r="GK76" s="71"/>
      <c r="GL76" s="71"/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1"/>
      <c r="HA76" s="71"/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1"/>
      <c r="HP76" s="71"/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1"/>
      <c r="IE76" s="71"/>
    </row>
    <row r="77" spans="1:239" s="72" customFormat="1" ht="18.75" customHeight="1">
      <c r="A77" s="48" t="s">
        <v>109</v>
      </c>
      <c r="B77" s="65"/>
      <c r="C77" s="65"/>
      <c r="D77" s="66"/>
      <c r="E77" s="67">
        <f t="shared" si="2"/>
        <v>80242</v>
      </c>
      <c r="F77" s="67">
        <v>40246</v>
      </c>
      <c r="G77" s="67">
        <v>39996</v>
      </c>
      <c r="H77" s="46">
        <v>31489</v>
      </c>
      <c r="I77" s="46">
        <v>15972</v>
      </c>
      <c r="J77" s="46">
        <v>15517</v>
      </c>
      <c r="K77" s="46">
        <v>31670</v>
      </c>
      <c r="L77" s="46">
        <v>16085</v>
      </c>
      <c r="M77" s="46">
        <v>15585</v>
      </c>
      <c r="N77" s="46">
        <v>31931</v>
      </c>
      <c r="O77" s="46">
        <v>16237</v>
      </c>
      <c r="P77" s="46">
        <v>15694</v>
      </c>
      <c r="Q77" s="70"/>
      <c r="R77" s="48" t="s">
        <v>110</v>
      </c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1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1"/>
      <c r="CA77" s="71"/>
      <c r="CB77" s="71"/>
      <c r="CC77" s="71"/>
      <c r="CD77" s="71"/>
      <c r="CE77" s="71"/>
      <c r="CF77" s="71"/>
      <c r="CG77" s="71"/>
      <c r="CH77" s="71"/>
      <c r="CI77" s="71"/>
      <c r="CJ77" s="71"/>
      <c r="CK77" s="71"/>
      <c r="CL77" s="71"/>
      <c r="CM77" s="71"/>
      <c r="CN77" s="71"/>
      <c r="CO77" s="71"/>
      <c r="CP77" s="71"/>
      <c r="CQ77" s="71"/>
      <c r="CR77" s="71"/>
      <c r="CS77" s="71"/>
      <c r="CT77" s="71"/>
      <c r="CU77" s="71"/>
      <c r="CV77" s="71"/>
      <c r="CW77" s="71"/>
      <c r="CX77" s="71"/>
      <c r="CY77" s="71"/>
      <c r="CZ77" s="71"/>
      <c r="DA77" s="71"/>
      <c r="DB77" s="71"/>
      <c r="DC77" s="71"/>
      <c r="DD77" s="71"/>
      <c r="DE77" s="71"/>
      <c r="DF77" s="71"/>
      <c r="DG77" s="71"/>
      <c r="DH77" s="71"/>
      <c r="DI77" s="71"/>
      <c r="DJ77" s="71"/>
      <c r="DK77" s="71"/>
      <c r="DL77" s="71"/>
      <c r="DM77" s="71"/>
      <c r="DN77" s="71"/>
      <c r="DO77" s="71"/>
      <c r="DP77" s="71"/>
      <c r="DQ77" s="71"/>
      <c r="DR77" s="71"/>
      <c r="DS77" s="71"/>
      <c r="DT77" s="71"/>
      <c r="DU77" s="71"/>
      <c r="DV77" s="71"/>
      <c r="DW77" s="71"/>
      <c r="DX77" s="71"/>
      <c r="DY77" s="71"/>
      <c r="DZ77" s="71"/>
      <c r="EA77" s="71"/>
      <c r="EB77" s="71"/>
      <c r="EC77" s="71"/>
      <c r="ED77" s="71"/>
      <c r="EE77" s="71"/>
      <c r="EF77" s="71"/>
      <c r="EG77" s="71"/>
      <c r="EH77" s="71"/>
      <c r="EI77" s="71"/>
      <c r="EJ77" s="71"/>
      <c r="EK77" s="71"/>
      <c r="EL77" s="71"/>
      <c r="EM77" s="71"/>
      <c r="EN77" s="71"/>
      <c r="EO77" s="71"/>
      <c r="EP77" s="71"/>
      <c r="EQ77" s="71"/>
      <c r="ER77" s="71"/>
      <c r="ES77" s="71"/>
      <c r="ET77" s="71"/>
      <c r="EU77" s="71"/>
      <c r="EV77" s="71"/>
      <c r="EW77" s="71"/>
      <c r="EX77" s="71"/>
      <c r="EY77" s="71"/>
      <c r="EZ77" s="71"/>
      <c r="FA77" s="71"/>
      <c r="FB77" s="71"/>
      <c r="FC77" s="71"/>
      <c r="FD77" s="71"/>
      <c r="FE77" s="71"/>
      <c r="FF77" s="71"/>
      <c r="FG77" s="71"/>
      <c r="FH77" s="71"/>
      <c r="FI77" s="71"/>
      <c r="FJ77" s="71"/>
      <c r="FK77" s="71"/>
      <c r="FL77" s="71"/>
      <c r="FM77" s="71"/>
      <c r="FN77" s="71"/>
      <c r="FO77" s="71"/>
      <c r="FP77" s="71"/>
      <c r="FQ77" s="71"/>
      <c r="FR77" s="71"/>
      <c r="FS77" s="71"/>
      <c r="FT77" s="71"/>
      <c r="FU77" s="71"/>
      <c r="FV77" s="71"/>
      <c r="FW77" s="71"/>
      <c r="FX77" s="71"/>
      <c r="FY77" s="71"/>
      <c r="FZ77" s="71"/>
      <c r="GA77" s="71"/>
      <c r="GB77" s="71"/>
      <c r="GC77" s="71"/>
      <c r="GD77" s="71"/>
      <c r="GE77" s="71"/>
      <c r="GF77" s="71"/>
      <c r="GG77" s="71"/>
      <c r="GH77" s="71"/>
      <c r="GI77" s="71"/>
      <c r="GJ77" s="71"/>
      <c r="GK77" s="71"/>
      <c r="GL77" s="71"/>
      <c r="GM77" s="71"/>
      <c r="GN77" s="71"/>
      <c r="GO77" s="71"/>
      <c r="GP77" s="71"/>
      <c r="GQ77" s="71"/>
      <c r="GR77" s="71"/>
      <c r="GS77" s="71"/>
      <c r="GT77" s="71"/>
      <c r="GU77" s="71"/>
      <c r="GV77" s="71"/>
      <c r="GW77" s="71"/>
      <c r="GX77" s="71"/>
      <c r="GY77" s="71"/>
      <c r="GZ77" s="71"/>
      <c r="HA77" s="71"/>
      <c r="HB77" s="71"/>
      <c r="HC77" s="71"/>
      <c r="HD77" s="71"/>
      <c r="HE77" s="71"/>
      <c r="HF77" s="71"/>
      <c r="HG77" s="71"/>
      <c r="HH77" s="71"/>
      <c r="HI77" s="71"/>
      <c r="HJ77" s="71"/>
      <c r="HK77" s="71"/>
      <c r="HL77" s="71"/>
      <c r="HM77" s="71"/>
      <c r="HN77" s="71"/>
      <c r="HO77" s="71"/>
      <c r="HP77" s="71"/>
      <c r="HQ77" s="71"/>
      <c r="HR77" s="71"/>
      <c r="HS77" s="71"/>
      <c r="HT77" s="71"/>
      <c r="HU77" s="71"/>
      <c r="HV77" s="71"/>
      <c r="HW77" s="71"/>
      <c r="HX77" s="71"/>
      <c r="HY77" s="71"/>
      <c r="HZ77" s="71"/>
      <c r="IA77" s="71"/>
      <c r="IB77" s="71"/>
      <c r="IC77" s="71"/>
      <c r="ID77" s="71"/>
      <c r="IE77" s="71"/>
    </row>
    <row r="78" spans="1:239" s="72" customFormat="1" ht="18.75" customHeight="1">
      <c r="A78" s="48" t="s">
        <v>111</v>
      </c>
      <c r="B78" s="85"/>
      <c r="C78" s="85"/>
      <c r="D78" s="86"/>
      <c r="E78" s="67">
        <f t="shared" si="2"/>
        <v>157915</v>
      </c>
      <c r="F78" s="67">
        <v>80290</v>
      </c>
      <c r="G78" s="67">
        <v>77625</v>
      </c>
      <c r="H78" s="46">
        <v>3356</v>
      </c>
      <c r="I78" s="46">
        <v>1698</v>
      </c>
      <c r="J78" s="46">
        <v>1658</v>
      </c>
      <c r="K78" s="46">
        <v>3371</v>
      </c>
      <c r="L78" s="46">
        <v>1700</v>
      </c>
      <c r="M78" s="46">
        <v>1671</v>
      </c>
      <c r="N78" s="46">
        <v>3321</v>
      </c>
      <c r="O78" s="46">
        <v>1675</v>
      </c>
      <c r="P78" s="46">
        <v>1646</v>
      </c>
      <c r="Q78" s="70"/>
      <c r="R78" s="48" t="s">
        <v>112</v>
      </c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1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1"/>
      <c r="CA78" s="71"/>
      <c r="CB78" s="71"/>
      <c r="CC78" s="71"/>
      <c r="CD78" s="71"/>
      <c r="CE78" s="71"/>
      <c r="CF78" s="71"/>
      <c r="CG78" s="71"/>
      <c r="CH78" s="71"/>
      <c r="CI78" s="71"/>
      <c r="CJ78" s="71"/>
      <c r="CK78" s="71"/>
      <c r="CL78" s="71"/>
      <c r="CM78" s="71"/>
      <c r="CN78" s="71"/>
      <c r="CO78" s="71"/>
      <c r="CP78" s="71"/>
      <c r="CQ78" s="71"/>
      <c r="CR78" s="71"/>
      <c r="CS78" s="71"/>
      <c r="CT78" s="71"/>
      <c r="CU78" s="71"/>
      <c r="CV78" s="71"/>
      <c r="CW78" s="71"/>
      <c r="CX78" s="71"/>
      <c r="CY78" s="71"/>
      <c r="CZ78" s="71"/>
      <c r="DA78" s="71"/>
      <c r="DB78" s="71"/>
      <c r="DC78" s="71"/>
      <c r="DD78" s="71"/>
      <c r="DE78" s="71"/>
      <c r="DF78" s="71"/>
      <c r="DG78" s="71"/>
      <c r="DH78" s="71"/>
      <c r="DI78" s="71"/>
      <c r="DJ78" s="71"/>
      <c r="DK78" s="71"/>
      <c r="DL78" s="71"/>
      <c r="DM78" s="71"/>
      <c r="DN78" s="71"/>
      <c r="DO78" s="71"/>
      <c r="DP78" s="71"/>
      <c r="DQ78" s="71"/>
      <c r="DR78" s="71"/>
      <c r="DS78" s="71"/>
      <c r="DT78" s="71"/>
      <c r="DU78" s="71"/>
      <c r="DV78" s="71"/>
      <c r="DW78" s="71"/>
      <c r="DX78" s="71"/>
      <c r="DY78" s="71"/>
      <c r="DZ78" s="71"/>
      <c r="EA78" s="71"/>
      <c r="EB78" s="71"/>
      <c r="EC78" s="71"/>
      <c r="ED78" s="71"/>
      <c r="EE78" s="71"/>
      <c r="EF78" s="71"/>
      <c r="EG78" s="71"/>
      <c r="EH78" s="71"/>
      <c r="EI78" s="71"/>
      <c r="EJ78" s="71"/>
      <c r="EK78" s="71"/>
      <c r="EL78" s="71"/>
      <c r="EM78" s="71"/>
      <c r="EN78" s="71"/>
      <c r="EO78" s="71"/>
      <c r="EP78" s="71"/>
      <c r="EQ78" s="71"/>
      <c r="ER78" s="71"/>
      <c r="ES78" s="71"/>
      <c r="ET78" s="71"/>
      <c r="EU78" s="71"/>
      <c r="EV78" s="71"/>
      <c r="EW78" s="71"/>
      <c r="EX78" s="71"/>
      <c r="EY78" s="71"/>
      <c r="EZ78" s="71"/>
      <c r="FA78" s="71"/>
      <c r="FB78" s="71"/>
      <c r="FC78" s="71"/>
      <c r="FD78" s="71"/>
      <c r="FE78" s="71"/>
      <c r="FF78" s="71"/>
      <c r="FG78" s="71"/>
      <c r="FH78" s="71"/>
      <c r="FI78" s="71"/>
      <c r="FJ78" s="71"/>
      <c r="FK78" s="71"/>
      <c r="FL78" s="71"/>
      <c r="FM78" s="71"/>
      <c r="FN78" s="71"/>
      <c r="FO78" s="71"/>
      <c r="FP78" s="71"/>
      <c r="FQ78" s="71"/>
      <c r="FR78" s="71"/>
      <c r="FS78" s="71"/>
      <c r="FT78" s="71"/>
      <c r="FU78" s="71"/>
      <c r="FV78" s="71"/>
      <c r="FW78" s="71"/>
      <c r="FX78" s="71"/>
      <c r="FY78" s="71"/>
      <c r="FZ78" s="71"/>
      <c r="GA78" s="71"/>
      <c r="GB78" s="71"/>
      <c r="GC78" s="71"/>
      <c r="GD78" s="71"/>
      <c r="GE78" s="71"/>
      <c r="GF78" s="71"/>
      <c r="GG78" s="71"/>
      <c r="GH78" s="71"/>
      <c r="GI78" s="71"/>
      <c r="GJ78" s="71"/>
      <c r="GK78" s="71"/>
      <c r="GL78" s="71"/>
      <c r="GM78" s="71"/>
      <c r="GN78" s="71"/>
      <c r="GO78" s="71"/>
      <c r="GP78" s="71"/>
      <c r="GQ78" s="71"/>
      <c r="GR78" s="71"/>
      <c r="GS78" s="71"/>
      <c r="GT78" s="71"/>
      <c r="GU78" s="71"/>
      <c r="GV78" s="71"/>
      <c r="GW78" s="71"/>
      <c r="GX78" s="71"/>
      <c r="GY78" s="71"/>
      <c r="GZ78" s="71"/>
      <c r="HA78" s="71"/>
      <c r="HB78" s="71"/>
      <c r="HC78" s="71"/>
      <c r="HD78" s="71"/>
      <c r="HE78" s="71"/>
      <c r="HF78" s="71"/>
      <c r="HG78" s="71"/>
      <c r="HH78" s="71"/>
      <c r="HI78" s="71"/>
      <c r="HJ78" s="71"/>
      <c r="HK78" s="71"/>
      <c r="HL78" s="71"/>
      <c r="HM78" s="71"/>
      <c r="HN78" s="71"/>
      <c r="HO78" s="71"/>
      <c r="HP78" s="71"/>
      <c r="HQ78" s="71"/>
      <c r="HR78" s="71"/>
      <c r="HS78" s="71"/>
      <c r="HT78" s="71"/>
      <c r="HU78" s="71"/>
      <c r="HV78" s="71"/>
      <c r="HW78" s="71"/>
      <c r="HX78" s="71"/>
      <c r="HY78" s="71"/>
      <c r="HZ78" s="71"/>
      <c r="IA78" s="71"/>
      <c r="IB78" s="71"/>
      <c r="IC78" s="71"/>
      <c r="ID78" s="71"/>
      <c r="IE78" s="71"/>
    </row>
    <row r="79" spans="1:239" s="72" customFormat="1" ht="18.75" customHeight="1">
      <c r="A79" s="48" t="s">
        <v>32</v>
      </c>
      <c r="B79" s="85"/>
      <c r="C79" s="85"/>
      <c r="D79" s="86"/>
      <c r="E79" s="67">
        <f t="shared" si="2"/>
        <v>34638</v>
      </c>
      <c r="F79" s="67">
        <v>16711</v>
      </c>
      <c r="G79" s="67">
        <v>17927</v>
      </c>
      <c r="H79" s="46">
        <v>28133</v>
      </c>
      <c r="I79" s="46">
        <v>14274</v>
      </c>
      <c r="J79" s="46">
        <v>13859</v>
      </c>
      <c r="K79" s="46">
        <v>28299</v>
      </c>
      <c r="L79" s="46">
        <v>14385</v>
      </c>
      <c r="M79" s="46">
        <v>13914</v>
      </c>
      <c r="N79" s="46">
        <v>28610</v>
      </c>
      <c r="O79" s="46">
        <v>14562</v>
      </c>
      <c r="P79" s="46">
        <v>14048</v>
      </c>
      <c r="Q79" s="70"/>
      <c r="R79" s="48" t="s">
        <v>33</v>
      </c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1"/>
      <c r="CA79" s="71"/>
      <c r="CB79" s="71"/>
      <c r="CC79" s="71"/>
      <c r="CD79" s="71"/>
      <c r="CE79" s="71"/>
      <c r="CF79" s="71"/>
      <c r="CG79" s="71"/>
      <c r="CH79" s="71"/>
      <c r="CI79" s="71"/>
      <c r="CJ79" s="71"/>
      <c r="CK79" s="71"/>
      <c r="CL79" s="71"/>
      <c r="CM79" s="71"/>
      <c r="CN79" s="71"/>
      <c r="CO79" s="71"/>
      <c r="CP79" s="71"/>
      <c r="CQ79" s="71"/>
      <c r="CR79" s="71"/>
      <c r="CS79" s="71"/>
      <c r="CT79" s="71"/>
      <c r="CU79" s="71"/>
      <c r="CV79" s="71"/>
      <c r="CW79" s="71"/>
      <c r="CX79" s="71"/>
      <c r="CY79" s="71"/>
      <c r="CZ79" s="71"/>
      <c r="DA79" s="71"/>
      <c r="DB79" s="71"/>
      <c r="DC79" s="71"/>
      <c r="DD79" s="71"/>
      <c r="DE79" s="71"/>
      <c r="DF79" s="71"/>
      <c r="DG79" s="71"/>
      <c r="DH79" s="71"/>
      <c r="DI79" s="71"/>
      <c r="DJ79" s="71"/>
      <c r="DK79" s="71"/>
      <c r="DL79" s="71"/>
      <c r="DM79" s="71"/>
      <c r="DN79" s="71"/>
      <c r="DO79" s="71"/>
      <c r="DP79" s="71"/>
      <c r="DQ79" s="71"/>
      <c r="DR79" s="71"/>
      <c r="DS79" s="71"/>
      <c r="DT79" s="71"/>
      <c r="DU79" s="71"/>
      <c r="DV79" s="71"/>
      <c r="DW79" s="71"/>
      <c r="DX79" s="71"/>
      <c r="DY79" s="71"/>
      <c r="DZ79" s="71"/>
      <c r="EA79" s="71"/>
      <c r="EB79" s="71"/>
      <c r="EC79" s="71"/>
      <c r="ED79" s="71"/>
      <c r="EE79" s="71"/>
      <c r="EF79" s="71"/>
      <c r="EG79" s="71"/>
      <c r="EH79" s="71"/>
      <c r="EI79" s="71"/>
      <c r="EJ79" s="71"/>
      <c r="EK79" s="71"/>
      <c r="EL79" s="71"/>
      <c r="EM79" s="71"/>
      <c r="EN79" s="71"/>
      <c r="EO79" s="71"/>
      <c r="EP79" s="71"/>
      <c r="EQ79" s="71"/>
      <c r="ER79" s="71"/>
      <c r="ES79" s="71"/>
      <c r="ET79" s="71"/>
      <c r="EU79" s="71"/>
      <c r="EV79" s="71"/>
      <c r="EW79" s="71"/>
      <c r="EX79" s="71"/>
      <c r="EY79" s="71"/>
      <c r="EZ79" s="71"/>
      <c r="FA79" s="71"/>
      <c r="FB79" s="71"/>
      <c r="FC79" s="71"/>
      <c r="FD79" s="71"/>
      <c r="FE79" s="71"/>
      <c r="FF79" s="71"/>
      <c r="FG79" s="71"/>
      <c r="FH79" s="71"/>
      <c r="FI79" s="71"/>
      <c r="FJ79" s="71"/>
      <c r="FK79" s="71"/>
      <c r="FL79" s="71"/>
      <c r="FM79" s="71"/>
      <c r="FN79" s="71"/>
      <c r="FO79" s="71"/>
      <c r="FP79" s="71"/>
      <c r="FQ79" s="71"/>
      <c r="FR79" s="71"/>
      <c r="FS79" s="71"/>
      <c r="FT79" s="71"/>
      <c r="FU79" s="71"/>
      <c r="FV79" s="71"/>
      <c r="FW79" s="71"/>
      <c r="FX79" s="71"/>
      <c r="FY79" s="71"/>
      <c r="FZ79" s="71"/>
      <c r="GA79" s="71"/>
      <c r="GB79" s="71"/>
      <c r="GC79" s="71"/>
      <c r="GD79" s="71"/>
      <c r="GE79" s="71"/>
      <c r="GF79" s="71"/>
      <c r="GG79" s="71"/>
      <c r="GH79" s="71"/>
      <c r="GI79" s="71"/>
      <c r="GJ79" s="71"/>
      <c r="GK79" s="71"/>
      <c r="GL79" s="71"/>
      <c r="GM79" s="71"/>
      <c r="GN79" s="71"/>
      <c r="GO79" s="71"/>
      <c r="GP79" s="71"/>
      <c r="GQ79" s="71"/>
      <c r="GR79" s="71"/>
      <c r="GS79" s="71"/>
      <c r="GT79" s="71"/>
      <c r="GU79" s="71"/>
      <c r="GV79" s="71"/>
      <c r="GW79" s="71"/>
      <c r="GX79" s="71"/>
      <c r="GY79" s="71"/>
      <c r="GZ79" s="71"/>
      <c r="HA79" s="71"/>
      <c r="HB79" s="71"/>
      <c r="HC79" s="71"/>
      <c r="HD79" s="71"/>
      <c r="HE79" s="71"/>
      <c r="HF79" s="71"/>
      <c r="HG79" s="71"/>
      <c r="HH79" s="71"/>
      <c r="HI79" s="71"/>
      <c r="HJ79" s="71"/>
      <c r="HK79" s="71"/>
      <c r="HL79" s="71"/>
      <c r="HM79" s="71"/>
      <c r="HN79" s="71"/>
      <c r="HO79" s="71"/>
      <c r="HP79" s="71"/>
      <c r="HQ79" s="71"/>
      <c r="HR79" s="71"/>
      <c r="HS79" s="71"/>
      <c r="HT79" s="71"/>
      <c r="HU79" s="71"/>
      <c r="HV79" s="71"/>
      <c r="HW79" s="71"/>
      <c r="HX79" s="71"/>
      <c r="HY79" s="71"/>
      <c r="HZ79" s="71"/>
      <c r="IA79" s="71"/>
      <c r="IB79" s="71"/>
      <c r="IC79" s="71"/>
      <c r="ID79" s="71"/>
      <c r="IE79" s="71"/>
    </row>
    <row r="80" spans="1:239" s="72" customFormat="1" ht="18.75" customHeight="1">
      <c r="A80" s="48" t="s">
        <v>113</v>
      </c>
      <c r="B80" s="85"/>
      <c r="C80" s="85"/>
      <c r="D80" s="86"/>
      <c r="E80" s="87" t="s">
        <v>114</v>
      </c>
      <c r="F80" s="87" t="s">
        <v>114</v>
      </c>
      <c r="G80" s="87" t="s">
        <v>114</v>
      </c>
      <c r="H80" s="46">
        <v>43012</v>
      </c>
      <c r="I80" s="46">
        <v>21832</v>
      </c>
      <c r="J80" s="46">
        <v>21180</v>
      </c>
      <c r="K80" s="46">
        <v>43245</v>
      </c>
      <c r="L80" s="46">
        <v>21972</v>
      </c>
      <c r="M80" s="46">
        <v>21273</v>
      </c>
      <c r="N80" s="46">
        <v>43651</v>
      </c>
      <c r="O80" s="46">
        <v>22183</v>
      </c>
      <c r="P80" s="46">
        <v>21468</v>
      </c>
      <c r="Q80" s="70"/>
      <c r="R80" s="48" t="s">
        <v>115</v>
      </c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1"/>
      <c r="CA80" s="71"/>
      <c r="CB80" s="71"/>
      <c r="CC80" s="71"/>
      <c r="CD80" s="71"/>
      <c r="CE80" s="71"/>
      <c r="CF80" s="71"/>
      <c r="CG80" s="71"/>
      <c r="CH80" s="71"/>
      <c r="CI80" s="71"/>
      <c r="CJ80" s="71"/>
      <c r="CK80" s="71"/>
      <c r="CL80" s="71"/>
      <c r="CM80" s="71"/>
      <c r="CN80" s="71"/>
      <c r="CO80" s="71"/>
      <c r="CP80" s="71"/>
      <c r="CQ80" s="71"/>
      <c r="CR80" s="71"/>
      <c r="CS80" s="71"/>
      <c r="CT80" s="71"/>
      <c r="CU80" s="71"/>
      <c r="CV80" s="71"/>
      <c r="CW80" s="71"/>
      <c r="CX80" s="71"/>
      <c r="CY80" s="71"/>
      <c r="CZ80" s="71"/>
      <c r="DA80" s="71"/>
      <c r="DB80" s="71"/>
      <c r="DC80" s="71"/>
      <c r="DD80" s="71"/>
      <c r="DE80" s="71"/>
      <c r="DF80" s="71"/>
      <c r="DG80" s="71"/>
      <c r="DH80" s="71"/>
      <c r="DI80" s="71"/>
      <c r="DJ80" s="71"/>
      <c r="DK80" s="71"/>
      <c r="DL80" s="71"/>
      <c r="DM80" s="71"/>
      <c r="DN80" s="71"/>
      <c r="DO80" s="71"/>
      <c r="DP80" s="71"/>
      <c r="DQ80" s="71"/>
      <c r="DR80" s="71"/>
      <c r="DS80" s="71"/>
      <c r="DT80" s="71"/>
      <c r="DU80" s="71"/>
      <c r="DV80" s="71"/>
      <c r="DW80" s="71"/>
      <c r="DX80" s="71"/>
      <c r="DY80" s="71"/>
      <c r="DZ80" s="71"/>
      <c r="EA80" s="71"/>
      <c r="EB80" s="71"/>
      <c r="EC80" s="71"/>
      <c r="ED80" s="71"/>
      <c r="EE80" s="71"/>
      <c r="EF80" s="71"/>
      <c r="EG80" s="71"/>
      <c r="EH80" s="71"/>
      <c r="EI80" s="71"/>
      <c r="EJ80" s="71"/>
      <c r="EK80" s="71"/>
      <c r="EL80" s="71"/>
      <c r="EM80" s="71"/>
      <c r="EN80" s="71"/>
      <c r="EO80" s="71"/>
      <c r="EP80" s="71"/>
      <c r="EQ80" s="71"/>
      <c r="ER80" s="71"/>
      <c r="ES80" s="71"/>
      <c r="ET80" s="71"/>
      <c r="EU80" s="71"/>
      <c r="EV80" s="71"/>
      <c r="EW80" s="71"/>
      <c r="EX80" s="71"/>
      <c r="EY80" s="71"/>
      <c r="EZ80" s="71"/>
      <c r="FA80" s="71"/>
      <c r="FB80" s="71"/>
      <c r="FC80" s="71"/>
      <c r="FD80" s="71"/>
      <c r="FE80" s="71"/>
      <c r="FF80" s="71"/>
      <c r="FG80" s="71"/>
      <c r="FH80" s="71"/>
      <c r="FI80" s="71"/>
      <c r="FJ80" s="71"/>
      <c r="FK80" s="71"/>
      <c r="FL80" s="71"/>
      <c r="FM80" s="71"/>
      <c r="FN80" s="71"/>
      <c r="FO80" s="71"/>
      <c r="FP80" s="71"/>
      <c r="FQ80" s="71"/>
      <c r="FR80" s="71"/>
      <c r="FS80" s="71"/>
      <c r="FT80" s="71"/>
      <c r="FU80" s="71"/>
      <c r="FV80" s="71"/>
      <c r="FW80" s="71"/>
      <c r="FX80" s="71"/>
      <c r="FY80" s="71"/>
      <c r="FZ80" s="71"/>
      <c r="GA80" s="71"/>
      <c r="GB80" s="71"/>
      <c r="GC80" s="71"/>
      <c r="GD80" s="71"/>
      <c r="GE80" s="71"/>
      <c r="GF80" s="71"/>
      <c r="GG80" s="71"/>
      <c r="GH80" s="71"/>
      <c r="GI80" s="71"/>
      <c r="GJ80" s="71"/>
      <c r="GK80" s="71"/>
      <c r="GL80" s="71"/>
      <c r="GM80" s="71"/>
      <c r="GN80" s="71"/>
      <c r="GO80" s="71"/>
      <c r="GP80" s="71"/>
      <c r="GQ80" s="71"/>
      <c r="GR80" s="71"/>
      <c r="GS80" s="71"/>
      <c r="GT80" s="71"/>
      <c r="GU80" s="71"/>
      <c r="GV80" s="71"/>
      <c r="GW80" s="71"/>
      <c r="GX80" s="71"/>
      <c r="GY80" s="71"/>
      <c r="GZ80" s="71"/>
      <c r="HA80" s="71"/>
      <c r="HB80" s="71"/>
      <c r="HC80" s="71"/>
      <c r="HD80" s="71"/>
      <c r="HE80" s="71"/>
      <c r="HF80" s="71"/>
      <c r="HG80" s="71"/>
      <c r="HH80" s="71"/>
      <c r="HI80" s="71"/>
      <c r="HJ80" s="71"/>
      <c r="HK80" s="71"/>
      <c r="HL80" s="71"/>
      <c r="HM80" s="71"/>
      <c r="HN80" s="71"/>
      <c r="HO80" s="71"/>
      <c r="HP80" s="71"/>
      <c r="HQ80" s="71"/>
      <c r="HR80" s="71"/>
      <c r="HS80" s="71"/>
      <c r="HT80" s="71"/>
      <c r="HU80" s="71"/>
      <c r="HV80" s="71"/>
      <c r="HW80" s="71"/>
      <c r="HX80" s="71"/>
      <c r="HY80" s="71"/>
      <c r="HZ80" s="71"/>
      <c r="IA80" s="71"/>
      <c r="IB80" s="71"/>
      <c r="IC80" s="71"/>
      <c r="ID80" s="71"/>
      <c r="IE80" s="71"/>
    </row>
    <row r="81" spans="1:239" s="72" customFormat="1" ht="18.75" customHeight="1">
      <c r="A81" s="48" t="s">
        <v>116</v>
      </c>
      <c r="B81" s="85"/>
      <c r="C81" s="85"/>
      <c r="D81" s="86"/>
      <c r="E81" s="67">
        <f>SUM(F81:G81)</f>
        <v>3557</v>
      </c>
      <c r="F81" s="67">
        <v>1744</v>
      </c>
      <c r="G81" s="67">
        <v>1813</v>
      </c>
      <c r="H81" s="46">
        <v>3052</v>
      </c>
      <c r="I81" s="46">
        <v>1510</v>
      </c>
      <c r="J81" s="46">
        <v>1542</v>
      </c>
      <c r="K81" s="46">
        <v>3049</v>
      </c>
      <c r="L81" s="46">
        <v>1509</v>
      </c>
      <c r="M81" s="46">
        <v>1540</v>
      </c>
      <c r="N81" s="46">
        <v>3013</v>
      </c>
      <c r="O81" s="46">
        <v>1487</v>
      </c>
      <c r="P81" s="46">
        <v>1526</v>
      </c>
      <c r="Q81" s="70"/>
      <c r="R81" s="48" t="s">
        <v>117</v>
      </c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1"/>
      <c r="CA81" s="71"/>
      <c r="CB81" s="71"/>
      <c r="CC81" s="71"/>
      <c r="CD81" s="71"/>
      <c r="CE81" s="71"/>
      <c r="CF81" s="71"/>
      <c r="CG81" s="71"/>
      <c r="CH81" s="71"/>
      <c r="CI81" s="71"/>
      <c r="CJ81" s="71"/>
      <c r="CK81" s="71"/>
      <c r="CL81" s="71"/>
      <c r="CM81" s="71"/>
      <c r="CN81" s="71"/>
      <c r="CO81" s="71"/>
      <c r="CP81" s="71"/>
      <c r="CQ81" s="71"/>
      <c r="CR81" s="71"/>
      <c r="CS81" s="71"/>
      <c r="CT81" s="71"/>
      <c r="CU81" s="71"/>
      <c r="CV81" s="71"/>
      <c r="CW81" s="71"/>
      <c r="CX81" s="71"/>
      <c r="CY81" s="71"/>
      <c r="CZ81" s="71"/>
      <c r="DA81" s="71"/>
      <c r="DB81" s="71"/>
      <c r="DC81" s="71"/>
      <c r="DD81" s="71"/>
      <c r="DE81" s="71"/>
      <c r="DF81" s="71"/>
      <c r="DG81" s="71"/>
      <c r="DH81" s="71"/>
      <c r="DI81" s="71"/>
      <c r="DJ81" s="71"/>
      <c r="DK81" s="71"/>
      <c r="DL81" s="71"/>
      <c r="DM81" s="71"/>
      <c r="DN81" s="71"/>
      <c r="DO81" s="71"/>
      <c r="DP81" s="71"/>
      <c r="DQ81" s="71"/>
      <c r="DR81" s="71"/>
      <c r="DS81" s="71"/>
      <c r="DT81" s="71"/>
      <c r="DU81" s="71"/>
      <c r="DV81" s="71"/>
      <c r="DW81" s="71"/>
      <c r="DX81" s="71"/>
      <c r="DY81" s="71"/>
      <c r="DZ81" s="71"/>
      <c r="EA81" s="71"/>
      <c r="EB81" s="71"/>
      <c r="EC81" s="71"/>
      <c r="ED81" s="71"/>
      <c r="EE81" s="71"/>
      <c r="EF81" s="71"/>
      <c r="EG81" s="71"/>
      <c r="EH81" s="71"/>
      <c r="EI81" s="71"/>
      <c r="EJ81" s="71"/>
      <c r="EK81" s="71"/>
      <c r="EL81" s="71"/>
      <c r="EM81" s="71"/>
      <c r="EN81" s="71"/>
      <c r="EO81" s="71"/>
      <c r="EP81" s="71"/>
      <c r="EQ81" s="71"/>
      <c r="ER81" s="71"/>
      <c r="ES81" s="71"/>
      <c r="ET81" s="71"/>
      <c r="EU81" s="71"/>
      <c r="EV81" s="71"/>
      <c r="EW81" s="71"/>
      <c r="EX81" s="71"/>
      <c r="EY81" s="71"/>
      <c r="EZ81" s="71"/>
      <c r="FA81" s="71"/>
      <c r="FB81" s="71"/>
      <c r="FC81" s="71"/>
      <c r="FD81" s="71"/>
      <c r="FE81" s="71"/>
      <c r="FF81" s="71"/>
      <c r="FG81" s="71"/>
      <c r="FH81" s="71"/>
      <c r="FI81" s="71"/>
      <c r="FJ81" s="71"/>
      <c r="FK81" s="71"/>
      <c r="FL81" s="71"/>
      <c r="FM81" s="71"/>
      <c r="FN81" s="71"/>
      <c r="FO81" s="71"/>
      <c r="FP81" s="71"/>
      <c r="FQ81" s="71"/>
      <c r="FR81" s="71"/>
      <c r="FS81" s="71"/>
      <c r="FT81" s="71"/>
      <c r="FU81" s="71"/>
      <c r="FV81" s="71"/>
      <c r="FW81" s="71"/>
      <c r="FX81" s="71"/>
      <c r="FY81" s="71"/>
      <c r="FZ81" s="71"/>
      <c r="GA81" s="71"/>
      <c r="GB81" s="71"/>
      <c r="GC81" s="71"/>
      <c r="GD81" s="71"/>
      <c r="GE81" s="71"/>
      <c r="GF81" s="71"/>
      <c r="GG81" s="71"/>
      <c r="GH81" s="71"/>
      <c r="GI81" s="71"/>
      <c r="GJ81" s="71"/>
      <c r="GK81" s="71"/>
      <c r="GL81" s="71"/>
      <c r="GM81" s="71"/>
      <c r="GN81" s="71"/>
      <c r="GO81" s="71"/>
      <c r="GP81" s="71"/>
      <c r="GQ81" s="71"/>
      <c r="GR81" s="71"/>
      <c r="GS81" s="71"/>
      <c r="GT81" s="71"/>
      <c r="GU81" s="71"/>
      <c r="GV81" s="71"/>
      <c r="GW81" s="71"/>
      <c r="GX81" s="71"/>
      <c r="GY81" s="71"/>
      <c r="GZ81" s="71"/>
      <c r="HA81" s="71"/>
      <c r="HB81" s="71"/>
      <c r="HC81" s="71"/>
      <c r="HD81" s="71"/>
      <c r="HE81" s="71"/>
      <c r="HF81" s="71"/>
      <c r="HG81" s="71"/>
      <c r="HH81" s="71"/>
      <c r="HI81" s="71"/>
      <c r="HJ81" s="71"/>
      <c r="HK81" s="71"/>
      <c r="HL81" s="71"/>
      <c r="HM81" s="71"/>
      <c r="HN81" s="71"/>
      <c r="HO81" s="71"/>
      <c r="HP81" s="71"/>
      <c r="HQ81" s="71"/>
      <c r="HR81" s="71"/>
      <c r="HS81" s="71"/>
      <c r="HT81" s="71"/>
      <c r="HU81" s="71"/>
      <c r="HV81" s="71"/>
      <c r="HW81" s="71"/>
      <c r="HX81" s="71"/>
      <c r="HY81" s="71"/>
      <c r="HZ81" s="71"/>
      <c r="IA81" s="71"/>
      <c r="IB81" s="71"/>
      <c r="IC81" s="71"/>
      <c r="ID81" s="71"/>
      <c r="IE81" s="71"/>
    </row>
    <row r="82" spans="1:239" s="1" customFormat="1" ht="23.25" customHeight="1">
      <c r="B82" s="1" t="s">
        <v>0</v>
      </c>
      <c r="C82" s="2">
        <v>1.2</v>
      </c>
      <c r="D82" s="1" t="s">
        <v>52</v>
      </c>
      <c r="R82" s="3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</row>
    <row r="83" spans="1:239" s="5" customFormat="1" ht="17.25" customHeight="1">
      <c r="B83" s="5" t="s">
        <v>2</v>
      </c>
      <c r="C83" s="6">
        <v>1.2</v>
      </c>
      <c r="D83" s="5" t="s">
        <v>53</v>
      </c>
      <c r="R83" s="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  <c r="IA83" s="7"/>
      <c r="IB83" s="7"/>
      <c r="IC83" s="7"/>
      <c r="ID83" s="7"/>
      <c r="IE83" s="7"/>
    </row>
    <row r="84" spans="1:239" ht="9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N84" s="8"/>
      <c r="Q84" s="8"/>
      <c r="R84" s="10"/>
    </row>
    <row r="85" spans="1:239" s="20" customFormat="1" ht="18.75" customHeight="1">
      <c r="A85" s="11" t="s">
        <v>4</v>
      </c>
      <c r="B85" s="11"/>
      <c r="C85" s="11"/>
      <c r="D85" s="12"/>
      <c r="E85" s="13" t="s">
        <v>5</v>
      </c>
      <c r="F85" s="14"/>
      <c r="G85" s="15"/>
      <c r="H85" s="16" t="s">
        <v>6</v>
      </c>
      <c r="I85" s="17"/>
      <c r="J85" s="18"/>
      <c r="K85" s="16" t="s">
        <v>7</v>
      </c>
      <c r="L85" s="17"/>
      <c r="M85" s="18"/>
      <c r="N85" s="16" t="s">
        <v>8</v>
      </c>
      <c r="O85" s="17"/>
      <c r="P85" s="18"/>
      <c r="Q85" s="19" t="s">
        <v>9</v>
      </c>
      <c r="R85" s="1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</row>
    <row r="86" spans="1:239" s="20" customFormat="1" ht="18.75" customHeight="1">
      <c r="A86" s="21"/>
      <c r="B86" s="21"/>
      <c r="C86" s="21"/>
      <c r="D86" s="22"/>
      <c r="E86" s="23" t="s">
        <v>10</v>
      </c>
      <c r="F86" s="24" t="s">
        <v>11</v>
      </c>
      <c r="G86" s="25" t="s">
        <v>12</v>
      </c>
      <c r="H86" s="26" t="s">
        <v>10</v>
      </c>
      <c r="I86" s="24" t="s">
        <v>11</v>
      </c>
      <c r="J86" s="27" t="s">
        <v>12</v>
      </c>
      <c r="K86" s="26" t="s">
        <v>10</v>
      </c>
      <c r="L86" s="24" t="s">
        <v>11</v>
      </c>
      <c r="M86" s="27" t="s">
        <v>12</v>
      </c>
      <c r="N86" s="26" t="s">
        <v>10</v>
      </c>
      <c r="O86" s="24" t="s">
        <v>11</v>
      </c>
      <c r="P86" s="27" t="s">
        <v>12</v>
      </c>
      <c r="Q86" s="28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</row>
    <row r="87" spans="1:239" s="20" customFormat="1" ht="18.75" customHeight="1">
      <c r="A87" s="29"/>
      <c r="B87" s="29"/>
      <c r="C87" s="29"/>
      <c r="D87" s="30"/>
      <c r="E87" s="31" t="s">
        <v>13</v>
      </c>
      <c r="F87" s="32" t="s">
        <v>14</v>
      </c>
      <c r="G87" s="33" t="s">
        <v>15</v>
      </c>
      <c r="H87" s="24" t="s">
        <v>13</v>
      </c>
      <c r="I87" s="24" t="s">
        <v>14</v>
      </c>
      <c r="J87" s="27" t="s">
        <v>15</v>
      </c>
      <c r="K87" s="24" t="s">
        <v>13</v>
      </c>
      <c r="L87" s="24" t="s">
        <v>14</v>
      </c>
      <c r="M87" s="27" t="s">
        <v>15</v>
      </c>
      <c r="N87" s="24" t="s">
        <v>13</v>
      </c>
      <c r="O87" s="24" t="s">
        <v>14</v>
      </c>
      <c r="P87" s="27" t="s">
        <v>15</v>
      </c>
      <c r="Q87" s="34"/>
      <c r="R87" s="29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</row>
    <row r="88" spans="1:239" s="72" customFormat="1" ht="18.75" customHeight="1">
      <c r="A88" s="41" t="s">
        <v>32</v>
      </c>
      <c r="B88" s="88"/>
      <c r="C88" s="88"/>
      <c r="D88" s="89"/>
      <c r="E88" s="80">
        <f>SUM(F88:G88)</f>
        <v>119720</v>
      </c>
      <c r="F88" s="80">
        <v>61835</v>
      </c>
      <c r="G88" s="80">
        <v>57885</v>
      </c>
      <c r="H88" s="39">
        <v>39960</v>
      </c>
      <c r="I88" s="39">
        <v>20322</v>
      </c>
      <c r="J88" s="39">
        <v>19638</v>
      </c>
      <c r="K88" s="39">
        <v>40196</v>
      </c>
      <c r="L88" s="39">
        <v>20463</v>
      </c>
      <c r="M88" s="39">
        <v>19733</v>
      </c>
      <c r="N88" s="39">
        <v>40638</v>
      </c>
      <c r="O88" s="39">
        <v>20696</v>
      </c>
      <c r="P88" s="39">
        <v>19942</v>
      </c>
      <c r="Q88" s="90"/>
      <c r="R88" s="41" t="s">
        <v>33</v>
      </c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1"/>
      <c r="BM88" s="71"/>
      <c r="BN88" s="71"/>
      <c r="BO88" s="71"/>
      <c r="BP88" s="71"/>
      <c r="BQ88" s="71"/>
      <c r="BR88" s="71"/>
      <c r="BS88" s="71"/>
      <c r="BT88" s="71"/>
      <c r="BU88" s="71"/>
      <c r="BV88" s="71"/>
      <c r="BW88" s="71"/>
      <c r="BX88" s="71"/>
      <c r="BY88" s="71"/>
      <c r="BZ88" s="71"/>
      <c r="CA88" s="71"/>
      <c r="CB88" s="71"/>
      <c r="CC88" s="71"/>
      <c r="CD88" s="71"/>
      <c r="CE88" s="71"/>
      <c r="CF88" s="71"/>
      <c r="CG88" s="71"/>
      <c r="CH88" s="71"/>
      <c r="CI88" s="71"/>
      <c r="CJ88" s="71"/>
      <c r="CK88" s="71"/>
      <c r="CL88" s="71"/>
      <c r="CM88" s="71"/>
      <c r="CN88" s="71"/>
      <c r="CO88" s="71"/>
      <c r="CP88" s="71"/>
      <c r="CQ88" s="71"/>
      <c r="CR88" s="71"/>
      <c r="CS88" s="71"/>
      <c r="CT88" s="71"/>
      <c r="CU88" s="71"/>
      <c r="CV88" s="71"/>
      <c r="CW88" s="71"/>
      <c r="CX88" s="71"/>
      <c r="CY88" s="71"/>
      <c r="CZ88" s="71"/>
      <c r="DA88" s="71"/>
      <c r="DB88" s="71"/>
      <c r="DC88" s="71"/>
      <c r="DD88" s="71"/>
      <c r="DE88" s="71"/>
      <c r="DF88" s="71"/>
      <c r="DG88" s="71"/>
      <c r="DH88" s="71"/>
      <c r="DI88" s="71"/>
      <c r="DJ88" s="71"/>
      <c r="DK88" s="71"/>
      <c r="DL88" s="71"/>
      <c r="DM88" s="71"/>
      <c r="DN88" s="71"/>
      <c r="DO88" s="71"/>
      <c r="DP88" s="71"/>
      <c r="DQ88" s="71"/>
      <c r="DR88" s="71"/>
      <c r="DS88" s="71"/>
      <c r="DT88" s="71"/>
      <c r="DU88" s="71"/>
      <c r="DV88" s="71"/>
      <c r="DW88" s="71"/>
      <c r="DX88" s="71"/>
      <c r="DY88" s="71"/>
      <c r="DZ88" s="71"/>
      <c r="EA88" s="71"/>
      <c r="EB88" s="71"/>
      <c r="EC88" s="71"/>
      <c r="ED88" s="71"/>
      <c r="EE88" s="71"/>
      <c r="EF88" s="71"/>
      <c r="EG88" s="71"/>
      <c r="EH88" s="71"/>
      <c r="EI88" s="71"/>
      <c r="EJ88" s="71"/>
      <c r="EK88" s="71"/>
      <c r="EL88" s="71"/>
      <c r="EM88" s="71"/>
      <c r="EN88" s="71"/>
      <c r="EO88" s="71"/>
      <c r="EP88" s="71"/>
      <c r="EQ88" s="71"/>
      <c r="ER88" s="71"/>
      <c r="ES88" s="71"/>
      <c r="ET88" s="71"/>
      <c r="EU88" s="71"/>
      <c r="EV88" s="71"/>
      <c r="EW88" s="71"/>
      <c r="EX88" s="71"/>
      <c r="EY88" s="71"/>
      <c r="EZ88" s="71"/>
      <c r="FA88" s="71"/>
      <c r="FB88" s="71"/>
      <c r="FC88" s="71"/>
      <c r="FD88" s="71"/>
      <c r="FE88" s="71"/>
      <c r="FF88" s="71"/>
      <c r="FG88" s="71"/>
      <c r="FH88" s="71"/>
      <c r="FI88" s="71"/>
      <c r="FJ88" s="71"/>
      <c r="FK88" s="71"/>
      <c r="FL88" s="71"/>
      <c r="FM88" s="71"/>
      <c r="FN88" s="71"/>
      <c r="FO88" s="71"/>
      <c r="FP88" s="71"/>
      <c r="FQ88" s="71"/>
      <c r="FR88" s="71"/>
      <c r="FS88" s="71"/>
      <c r="FT88" s="71"/>
      <c r="FU88" s="71"/>
      <c r="FV88" s="71"/>
      <c r="FW88" s="71"/>
      <c r="FX88" s="71"/>
      <c r="FY88" s="71"/>
      <c r="FZ88" s="71"/>
      <c r="GA88" s="71"/>
      <c r="GB88" s="71"/>
      <c r="GC88" s="71"/>
      <c r="GD88" s="71"/>
      <c r="GE88" s="71"/>
      <c r="GF88" s="71"/>
      <c r="GG88" s="71"/>
      <c r="GH88" s="71"/>
      <c r="GI88" s="71"/>
      <c r="GJ88" s="71"/>
      <c r="GK88" s="71"/>
      <c r="GL88" s="71"/>
      <c r="GM88" s="71"/>
      <c r="GN88" s="71"/>
      <c r="GO88" s="71"/>
      <c r="GP88" s="71"/>
      <c r="GQ88" s="71"/>
      <c r="GR88" s="71"/>
      <c r="GS88" s="71"/>
      <c r="GT88" s="71"/>
      <c r="GU88" s="71"/>
      <c r="GV88" s="71"/>
      <c r="GW88" s="71"/>
      <c r="GX88" s="71"/>
      <c r="GY88" s="71"/>
      <c r="GZ88" s="71"/>
      <c r="HA88" s="71"/>
      <c r="HB88" s="71"/>
      <c r="HC88" s="71"/>
      <c r="HD88" s="71"/>
      <c r="HE88" s="71"/>
      <c r="HF88" s="71"/>
      <c r="HG88" s="71"/>
      <c r="HH88" s="71"/>
      <c r="HI88" s="71"/>
      <c r="HJ88" s="71"/>
      <c r="HK88" s="71"/>
      <c r="HL88" s="71"/>
      <c r="HM88" s="71"/>
      <c r="HN88" s="71"/>
      <c r="HO88" s="71"/>
      <c r="HP88" s="71"/>
      <c r="HQ88" s="71"/>
      <c r="HR88" s="71"/>
      <c r="HS88" s="71"/>
      <c r="HT88" s="71"/>
      <c r="HU88" s="71"/>
      <c r="HV88" s="71"/>
      <c r="HW88" s="71"/>
      <c r="HX88" s="71"/>
      <c r="HY88" s="71"/>
      <c r="HZ88" s="71"/>
      <c r="IA88" s="71"/>
      <c r="IB88" s="71"/>
      <c r="IC88" s="71"/>
      <c r="ID88" s="71"/>
      <c r="IE88" s="71"/>
    </row>
    <row r="89" spans="1:239" s="72" customFormat="1" ht="18.75" customHeight="1">
      <c r="A89" s="48" t="s">
        <v>118</v>
      </c>
      <c r="B89" s="65"/>
      <c r="C89" s="65"/>
      <c r="D89" s="66"/>
      <c r="E89" s="67">
        <f>SUM(F89:G89)</f>
        <v>64786</v>
      </c>
      <c r="F89" s="67">
        <v>32410</v>
      </c>
      <c r="G89" s="67">
        <v>32376</v>
      </c>
      <c r="H89" s="46">
        <v>52453</v>
      </c>
      <c r="I89" s="46">
        <v>26223</v>
      </c>
      <c r="J89" s="46">
        <v>26230</v>
      </c>
      <c r="K89" s="46">
        <v>52819</v>
      </c>
      <c r="L89" s="46">
        <v>26431</v>
      </c>
      <c r="M89" s="46">
        <v>26388</v>
      </c>
      <c r="N89" s="46">
        <v>53028</v>
      </c>
      <c r="O89" s="46">
        <v>26545</v>
      </c>
      <c r="P89" s="46">
        <v>26483</v>
      </c>
      <c r="Q89" s="70"/>
      <c r="R89" s="48" t="s">
        <v>119</v>
      </c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1"/>
      <c r="BG89" s="71"/>
      <c r="BH89" s="71"/>
      <c r="BI89" s="71"/>
      <c r="BJ89" s="71"/>
      <c r="BK89" s="71"/>
      <c r="BL89" s="71"/>
      <c r="BM89" s="71"/>
      <c r="BN89" s="71"/>
      <c r="BO89" s="71"/>
      <c r="BP89" s="71"/>
      <c r="BQ89" s="71"/>
      <c r="BR89" s="71"/>
      <c r="BS89" s="71"/>
      <c r="BT89" s="71"/>
      <c r="BU89" s="71"/>
      <c r="BV89" s="71"/>
      <c r="BW89" s="71"/>
      <c r="BX89" s="71"/>
      <c r="BY89" s="71"/>
      <c r="BZ89" s="71"/>
      <c r="CA89" s="71"/>
      <c r="CB89" s="71"/>
      <c r="CC89" s="71"/>
      <c r="CD89" s="71"/>
      <c r="CE89" s="71"/>
      <c r="CF89" s="71"/>
      <c r="CG89" s="71"/>
      <c r="CH89" s="71"/>
      <c r="CI89" s="71"/>
      <c r="CJ89" s="71"/>
      <c r="CK89" s="71"/>
      <c r="CL89" s="71"/>
      <c r="CM89" s="71"/>
      <c r="CN89" s="71"/>
      <c r="CO89" s="71"/>
      <c r="CP89" s="71"/>
      <c r="CQ89" s="71"/>
      <c r="CR89" s="71"/>
      <c r="CS89" s="71"/>
      <c r="CT89" s="71"/>
      <c r="CU89" s="71"/>
      <c r="CV89" s="71"/>
      <c r="CW89" s="71"/>
      <c r="CX89" s="71"/>
      <c r="CY89" s="71"/>
      <c r="CZ89" s="71"/>
      <c r="DA89" s="71"/>
      <c r="DB89" s="71"/>
      <c r="DC89" s="71"/>
      <c r="DD89" s="71"/>
      <c r="DE89" s="71"/>
      <c r="DF89" s="71"/>
      <c r="DG89" s="71"/>
      <c r="DH89" s="71"/>
      <c r="DI89" s="71"/>
      <c r="DJ89" s="71"/>
      <c r="DK89" s="71"/>
      <c r="DL89" s="71"/>
      <c r="DM89" s="71"/>
      <c r="DN89" s="71"/>
      <c r="DO89" s="71"/>
      <c r="DP89" s="71"/>
      <c r="DQ89" s="71"/>
      <c r="DR89" s="71"/>
      <c r="DS89" s="71"/>
      <c r="DT89" s="71"/>
      <c r="DU89" s="71"/>
      <c r="DV89" s="71"/>
      <c r="DW89" s="71"/>
      <c r="DX89" s="71"/>
      <c r="DY89" s="71"/>
      <c r="DZ89" s="71"/>
      <c r="EA89" s="71"/>
      <c r="EB89" s="71"/>
      <c r="EC89" s="71"/>
      <c r="ED89" s="71"/>
      <c r="EE89" s="71"/>
      <c r="EF89" s="71"/>
      <c r="EG89" s="71"/>
      <c r="EH89" s="71"/>
      <c r="EI89" s="71"/>
      <c r="EJ89" s="71"/>
      <c r="EK89" s="71"/>
      <c r="EL89" s="71"/>
      <c r="EM89" s="71"/>
      <c r="EN89" s="71"/>
      <c r="EO89" s="71"/>
      <c r="EP89" s="71"/>
      <c r="EQ89" s="71"/>
      <c r="ER89" s="71"/>
      <c r="ES89" s="71"/>
      <c r="ET89" s="71"/>
      <c r="EU89" s="71"/>
      <c r="EV89" s="71"/>
      <c r="EW89" s="71"/>
      <c r="EX89" s="71"/>
      <c r="EY89" s="71"/>
      <c r="EZ89" s="71"/>
      <c r="FA89" s="71"/>
      <c r="FB89" s="71"/>
      <c r="FC89" s="71"/>
      <c r="FD89" s="71"/>
      <c r="FE89" s="71"/>
      <c r="FF89" s="71"/>
      <c r="FG89" s="71"/>
      <c r="FH89" s="71"/>
      <c r="FI89" s="71"/>
      <c r="FJ89" s="71"/>
      <c r="FK89" s="71"/>
      <c r="FL89" s="71"/>
      <c r="FM89" s="71"/>
      <c r="FN89" s="71"/>
      <c r="FO89" s="71"/>
      <c r="FP89" s="71"/>
      <c r="FQ89" s="71"/>
      <c r="FR89" s="71"/>
      <c r="FS89" s="71"/>
      <c r="FT89" s="71"/>
      <c r="FU89" s="71"/>
      <c r="FV89" s="71"/>
      <c r="FW89" s="71"/>
      <c r="FX89" s="71"/>
      <c r="FY89" s="71"/>
      <c r="FZ89" s="71"/>
      <c r="GA89" s="71"/>
      <c r="GB89" s="71"/>
      <c r="GC89" s="71"/>
      <c r="GD89" s="71"/>
      <c r="GE89" s="71"/>
      <c r="GF89" s="71"/>
      <c r="GG89" s="71"/>
      <c r="GH89" s="71"/>
      <c r="GI89" s="71"/>
      <c r="GJ89" s="71"/>
      <c r="GK89" s="71"/>
      <c r="GL89" s="71"/>
      <c r="GM89" s="71"/>
      <c r="GN89" s="71"/>
      <c r="GO89" s="71"/>
      <c r="GP89" s="71"/>
      <c r="GQ89" s="71"/>
      <c r="GR89" s="71"/>
      <c r="GS89" s="71"/>
      <c r="GT89" s="71"/>
      <c r="GU89" s="71"/>
      <c r="GV89" s="71"/>
      <c r="GW89" s="71"/>
      <c r="GX89" s="71"/>
      <c r="GY89" s="71"/>
      <c r="GZ89" s="71"/>
      <c r="HA89" s="71"/>
      <c r="HB89" s="71"/>
      <c r="HC89" s="71"/>
      <c r="HD89" s="71"/>
      <c r="HE89" s="71"/>
      <c r="HF89" s="71"/>
      <c r="HG89" s="71"/>
      <c r="HH89" s="71"/>
      <c r="HI89" s="71"/>
      <c r="HJ89" s="71"/>
      <c r="HK89" s="71"/>
      <c r="HL89" s="71"/>
      <c r="HM89" s="71"/>
      <c r="HN89" s="71"/>
      <c r="HO89" s="71"/>
      <c r="HP89" s="71"/>
      <c r="HQ89" s="71"/>
      <c r="HR89" s="71"/>
      <c r="HS89" s="71"/>
      <c r="HT89" s="71"/>
      <c r="HU89" s="71"/>
      <c r="HV89" s="71"/>
      <c r="HW89" s="71"/>
      <c r="HX89" s="71"/>
      <c r="HY89" s="71"/>
      <c r="HZ89" s="71"/>
      <c r="IA89" s="71"/>
      <c r="IB89" s="71"/>
      <c r="IC89" s="71"/>
      <c r="ID89" s="71"/>
      <c r="IE89" s="71"/>
    </row>
    <row r="90" spans="1:239" s="72" customFormat="1" ht="18.75" customHeight="1">
      <c r="A90" s="48" t="s">
        <v>120</v>
      </c>
      <c r="B90" s="65"/>
      <c r="C90" s="65"/>
      <c r="D90" s="66"/>
      <c r="E90" s="67">
        <f>SUM(F90:G90)</f>
        <v>4221</v>
      </c>
      <c r="F90" s="67">
        <v>2092</v>
      </c>
      <c r="G90" s="67">
        <v>2129</v>
      </c>
      <c r="H90" s="46">
        <v>26407</v>
      </c>
      <c r="I90" s="46">
        <v>13242</v>
      </c>
      <c r="J90" s="46">
        <v>13165</v>
      </c>
      <c r="K90" s="46">
        <v>26524</v>
      </c>
      <c r="L90" s="46">
        <v>13318</v>
      </c>
      <c r="M90" s="46">
        <v>13206</v>
      </c>
      <c r="N90" s="46">
        <v>26626</v>
      </c>
      <c r="O90" s="46">
        <v>13383</v>
      </c>
      <c r="P90" s="46">
        <v>13243</v>
      </c>
      <c r="Q90" s="70"/>
      <c r="R90" s="48" t="s">
        <v>121</v>
      </c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1"/>
      <c r="BM90" s="71"/>
      <c r="BN90" s="71"/>
      <c r="BO90" s="71"/>
      <c r="BP90" s="71"/>
      <c r="BQ90" s="71"/>
      <c r="BR90" s="71"/>
      <c r="BS90" s="71"/>
      <c r="BT90" s="71"/>
      <c r="BU90" s="71"/>
      <c r="BV90" s="71"/>
      <c r="BW90" s="71"/>
      <c r="BX90" s="71"/>
      <c r="BY90" s="71"/>
      <c r="BZ90" s="71"/>
      <c r="CA90" s="71"/>
      <c r="CB90" s="71"/>
      <c r="CC90" s="71"/>
      <c r="CD90" s="71"/>
      <c r="CE90" s="71"/>
      <c r="CF90" s="71"/>
      <c r="CG90" s="71"/>
      <c r="CH90" s="71"/>
      <c r="CI90" s="71"/>
      <c r="CJ90" s="71"/>
      <c r="CK90" s="71"/>
      <c r="CL90" s="71"/>
      <c r="CM90" s="71"/>
      <c r="CN90" s="71"/>
      <c r="CO90" s="71"/>
      <c r="CP90" s="71"/>
      <c r="CQ90" s="71"/>
      <c r="CR90" s="71"/>
      <c r="CS90" s="71"/>
      <c r="CT90" s="71"/>
      <c r="CU90" s="71"/>
      <c r="CV90" s="71"/>
      <c r="CW90" s="71"/>
      <c r="CX90" s="71"/>
      <c r="CY90" s="71"/>
      <c r="CZ90" s="71"/>
      <c r="DA90" s="71"/>
      <c r="DB90" s="71"/>
      <c r="DC90" s="71"/>
      <c r="DD90" s="71"/>
      <c r="DE90" s="71"/>
      <c r="DF90" s="71"/>
      <c r="DG90" s="71"/>
      <c r="DH90" s="71"/>
      <c r="DI90" s="71"/>
      <c r="DJ90" s="71"/>
      <c r="DK90" s="71"/>
      <c r="DL90" s="71"/>
      <c r="DM90" s="71"/>
      <c r="DN90" s="71"/>
      <c r="DO90" s="71"/>
      <c r="DP90" s="71"/>
      <c r="DQ90" s="71"/>
      <c r="DR90" s="71"/>
      <c r="DS90" s="71"/>
      <c r="DT90" s="71"/>
      <c r="DU90" s="71"/>
      <c r="DV90" s="71"/>
      <c r="DW90" s="71"/>
      <c r="DX90" s="71"/>
      <c r="DY90" s="71"/>
      <c r="DZ90" s="71"/>
      <c r="EA90" s="71"/>
      <c r="EB90" s="71"/>
      <c r="EC90" s="71"/>
      <c r="ED90" s="71"/>
      <c r="EE90" s="71"/>
      <c r="EF90" s="71"/>
      <c r="EG90" s="71"/>
      <c r="EH90" s="71"/>
      <c r="EI90" s="71"/>
      <c r="EJ90" s="71"/>
      <c r="EK90" s="71"/>
      <c r="EL90" s="71"/>
      <c r="EM90" s="71"/>
      <c r="EN90" s="71"/>
      <c r="EO90" s="71"/>
      <c r="EP90" s="71"/>
      <c r="EQ90" s="71"/>
      <c r="ER90" s="71"/>
      <c r="ES90" s="71"/>
      <c r="ET90" s="71"/>
      <c r="EU90" s="71"/>
      <c r="EV90" s="71"/>
      <c r="EW90" s="71"/>
      <c r="EX90" s="71"/>
      <c r="EY90" s="71"/>
      <c r="EZ90" s="71"/>
      <c r="FA90" s="71"/>
      <c r="FB90" s="71"/>
      <c r="FC90" s="71"/>
      <c r="FD90" s="71"/>
      <c r="FE90" s="71"/>
      <c r="FF90" s="71"/>
      <c r="FG90" s="71"/>
      <c r="FH90" s="71"/>
      <c r="FI90" s="71"/>
      <c r="FJ90" s="71"/>
      <c r="FK90" s="71"/>
      <c r="FL90" s="71"/>
      <c r="FM90" s="71"/>
      <c r="FN90" s="71"/>
      <c r="FO90" s="71"/>
      <c r="FP90" s="71"/>
      <c r="FQ90" s="71"/>
      <c r="FR90" s="71"/>
      <c r="FS90" s="71"/>
      <c r="FT90" s="71"/>
      <c r="FU90" s="71"/>
      <c r="FV90" s="71"/>
      <c r="FW90" s="71"/>
      <c r="FX90" s="71"/>
      <c r="FY90" s="71"/>
      <c r="FZ90" s="71"/>
      <c r="GA90" s="71"/>
      <c r="GB90" s="71"/>
      <c r="GC90" s="71"/>
      <c r="GD90" s="71"/>
      <c r="GE90" s="71"/>
      <c r="GF90" s="71"/>
      <c r="GG90" s="71"/>
      <c r="GH90" s="71"/>
      <c r="GI90" s="71"/>
      <c r="GJ90" s="71"/>
      <c r="GK90" s="71"/>
      <c r="GL90" s="71"/>
      <c r="GM90" s="71"/>
      <c r="GN90" s="71"/>
      <c r="GO90" s="71"/>
      <c r="GP90" s="71"/>
      <c r="GQ90" s="71"/>
      <c r="GR90" s="71"/>
      <c r="GS90" s="71"/>
      <c r="GT90" s="71"/>
      <c r="GU90" s="71"/>
      <c r="GV90" s="71"/>
      <c r="GW90" s="71"/>
      <c r="GX90" s="71"/>
      <c r="GY90" s="71"/>
      <c r="GZ90" s="71"/>
      <c r="HA90" s="71"/>
      <c r="HB90" s="71"/>
      <c r="HC90" s="71"/>
      <c r="HD90" s="71"/>
      <c r="HE90" s="71"/>
      <c r="HF90" s="71"/>
      <c r="HG90" s="71"/>
      <c r="HH90" s="71"/>
      <c r="HI90" s="71"/>
      <c r="HJ90" s="71"/>
      <c r="HK90" s="71"/>
      <c r="HL90" s="71"/>
      <c r="HM90" s="71"/>
      <c r="HN90" s="71"/>
      <c r="HO90" s="71"/>
      <c r="HP90" s="71"/>
      <c r="HQ90" s="71"/>
      <c r="HR90" s="71"/>
      <c r="HS90" s="71"/>
      <c r="HT90" s="71"/>
      <c r="HU90" s="71"/>
      <c r="HV90" s="71"/>
      <c r="HW90" s="71"/>
      <c r="HX90" s="71"/>
      <c r="HY90" s="71"/>
      <c r="HZ90" s="71"/>
      <c r="IA90" s="71"/>
      <c r="IB90" s="71"/>
      <c r="IC90" s="71"/>
      <c r="ID90" s="71"/>
      <c r="IE90" s="71"/>
    </row>
    <row r="91" spans="1:239" s="72" customFormat="1" ht="18.75" customHeight="1">
      <c r="A91" s="48" t="s">
        <v>122</v>
      </c>
      <c r="B91" s="91"/>
      <c r="C91" s="91"/>
      <c r="D91" s="92"/>
      <c r="E91" s="93">
        <f t="shared" ref="E91:E101" si="3">SUM(F91:G91)</f>
        <v>51919</v>
      </c>
      <c r="F91" s="93">
        <v>25918</v>
      </c>
      <c r="G91" s="93">
        <v>26001</v>
      </c>
      <c r="H91" s="46">
        <v>49264</v>
      </c>
      <c r="I91" s="46">
        <v>24985</v>
      </c>
      <c r="J91" s="46">
        <v>24279</v>
      </c>
      <c r="K91" s="46">
        <v>49831</v>
      </c>
      <c r="L91" s="46">
        <v>25323</v>
      </c>
      <c r="M91" s="46">
        <v>24508</v>
      </c>
      <c r="N91" s="46">
        <v>50596</v>
      </c>
      <c r="O91" s="46">
        <v>25732</v>
      </c>
      <c r="P91" s="46">
        <v>24864</v>
      </c>
      <c r="Q91" s="94"/>
      <c r="R91" s="48" t="s">
        <v>123</v>
      </c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1"/>
      <c r="BM91" s="71"/>
      <c r="BN91" s="71"/>
      <c r="BO91" s="71"/>
      <c r="BP91" s="71"/>
      <c r="BQ91" s="71"/>
      <c r="BR91" s="71"/>
      <c r="BS91" s="71"/>
      <c r="BT91" s="71"/>
      <c r="BU91" s="71"/>
      <c r="BV91" s="71"/>
      <c r="BW91" s="71"/>
      <c r="BX91" s="71"/>
      <c r="BY91" s="71"/>
      <c r="BZ91" s="71"/>
      <c r="CA91" s="71"/>
      <c r="CB91" s="71"/>
      <c r="CC91" s="71"/>
      <c r="CD91" s="71"/>
      <c r="CE91" s="71"/>
      <c r="CF91" s="71"/>
      <c r="CG91" s="71"/>
      <c r="CH91" s="71"/>
      <c r="CI91" s="71"/>
      <c r="CJ91" s="71"/>
      <c r="CK91" s="71"/>
      <c r="CL91" s="71"/>
      <c r="CM91" s="71"/>
      <c r="CN91" s="71"/>
      <c r="CO91" s="71"/>
      <c r="CP91" s="71"/>
      <c r="CQ91" s="71"/>
      <c r="CR91" s="71"/>
      <c r="CS91" s="71"/>
      <c r="CT91" s="71"/>
      <c r="CU91" s="71"/>
      <c r="CV91" s="71"/>
      <c r="CW91" s="71"/>
      <c r="CX91" s="71"/>
      <c r="CY91" s="71"/>
      <c r="CZ91" s="71"/>
      <c r="DA91" s="71"/>
      <c r="DB91" s="71"/>
      <c r="DC91" s="71"/>
      <c r="DD91" s="71"/>
      <c r="DE91" s="71"/>
      <c r="DF91" s="71"/>
      <c r="DG91" s="71"/>
      <c r="DH91" s="71"/>
      <c r="DI91" s="71"/>
      <c r="DJ91" s="71"/>
      <c r="DK91" s="71"/>
      <c r="DL91" s="71"/>
      <c r="DM91" s="71"/>
      <c r="DN91" s="71"/>
      <c r="DO91" s="71"/>
      <c r="DP91" s="71"/>
      <c r="DQ91" s="71"/>
      <c r="DR91" s="71"/>
      <c r="DS91" s="71"/>
      <c r="DT91" s="71"/>
      <c r="DU91" s="71"/>
      <c r="DV91" s="71"/>
      <c r="DW91" s="71"/>
      <c r="DX91" s="71"/>
      <c r="DY91" s="71"/>
      <c r="DZ91" s="71"/>
      <c r="EA91" s="71"/>
      <c r="EB91" s="71"/>
      <c r="EC91" s="71"/>
      <c r="ED91" s="71"/>
      <c r="EE91" s="71"/>
      <c r="EF91" s="71"/>
      <c r="EG91" s="71"/>
      <c r="EH91" s="71"/>
      <c r="EI91" s="71"/>
      <c r="EJ91" s="71"/>
      <c r="EK91" s="71"/>
      <c r="EL91" s="71"/>
      <c r="EM91" s="71"/>
      <c r="EN91" s="71"/>
      <c r="EO91" s="71"/>
      <c r="EP91" s="71"/>
      <c r="EQ91" s="71"/>
      <c r="ER91" s="71"/>
      <c r="ES91" s="71"/>
      <c r="ET91" s="71"/>
      <c r="EU91" s="71"/>
      <c r="EV91" s="71"/>
      <c r="EW91" s="71"/>
      <c r="EX91" s="71"/>
      <c r="EY91" s="71"/>
      <c r="EZ91" s="71"/>
      <c r="FA91" s="71"/>
      <c r="FB91" s="71"/>
      <c r="FC91" s="71"/>
      <c r="FD91" s="71"/>
      <c r="FE91" s="71"/>
      <c r="FF91" s="71"/>
      <c r="FG91" s="71"/>
      <c r="FH91" s="71"/>
      <c r="FI91" s="71"/>
      <c r="FJ91" s="71"/>
      <c r="FK91" s="71"/>
      <c r="FL91" s="71"/>
      <c r="FM91" s="71"/>
      <c r="FN91" s="71"/>
      <c r="FO91" s="71"/>
      <c r="FP91" s="71"/>
      <c r="FQ91" s="71"/>
      <c r="FR91" s="71"/>
      <c r="FS91" s="71"/>
      <c r="FT91" s="71"/>
      <c r="FU91" s="71"/>
      <c r="FV91" s="71"/>
      <c r="FW91" s="71"/>
      <c r="FX91" s="71"/>
      <c r="FY91" s="71"/>
      <c r="FZ91" s="71"/>
      <c r="GA91" s="71"/>
      <c r="GB91" s="71"/>
      <c r="GC91" s="71"/>
      <c r="GD91" s="71"/>
      <c r="GE91" s="71"/>
      <c r="GF91" s="71"/>
      <c r="GG91" s="71"/>
      <c r="GH91" s="71"/>
      <c r="GI91" s="71"/>
      <c r="GJ91" s="71"/>
      <c r="GK91" s="71"/>
      <c r="GL91" s="71"/>
      <c r="GM91" s="71"/>
      <c r="GN91" s="71"/>
      <c r="GO91" s="71"/>
      <c r="GP91" s="71"/>
      <c r="GQ91" s="71"/>
      <c r="GR91" s="71"/>
      <c r="GS91" s="71"/>
      <c r="GT91" s="71"/>
      <c r="GU91" s="71"/>
      <c r="GV91" s="71"/>
      <c r="GW91" s="71"/>
      <c r="GX91" s="71"/>
      <c r="GY91" s="71"/>
      <c r="GZ91" s="71"/>
      <c r="HA91" s="71"/>
      <c r="HB91" s="71"/>
      <c r="HC91" s="71"/>
      <c r="HD91" s="71"/>
      <c r="HE91" s="71"/>
      <c r="HF91" s="71"/>
      <c r="HG91" s="71"/>
      <c r="HH91" s="71"/>
      <c r="HI91" s="71"/>
      <c r="HJ91" s="71"/>
      <c r="HK91" s="71"/>
      <c r="HL91" s="71"/>
      <c r="HM91" s="71"/>
      <c r="HN91" s="71"/>
      <c r="HO91" s="71"/>
      <c r="HP91" s="71"/>
      <c r="HQ91" s="71"/>
      <c r="HR91" s="71"/>
      <c r="HS91" s="71"/>
      <c r="HT91" s="71"/>
      <c r="HU91" s="71"/>
      <c r="HV91" s="71"/>
      <c r="HW91" s="71"/>
      <c r="HX91" s="71"/>
      <c r="HY91" s="71"/>
      <c r="HZ91" s="71"/>
      <c r="IA91" s="71"/>
      <c r="IB91" s="71"/>
      <c r="IC91" s="71"/>
      <c r="ID91" s="71"/>
      <c r="IE91" s="71"/>
    </row>
    <row r="92" spans="1:239" s="72" customFormat="1" ht="18.75" customHeight="1">
      <c r="A92" s="48" t="s">
        <v>124</v>
      </c>
      <c r="B92" s="91"/>
      <c r="C92" s="91"/>
      <c r="D92" s="92"/>
      <c r="E92" s="93">
        <f t="shared" si="3"/>
        <v>46986</v>
      </c>
      <c r="F92" s="93">
        <v>23830</v>
      </c>
      <c r="G92" s="93">
        <v>23156</v>
      </c>
      <c r="H92" s="46">
        <v>3385</v>
      </c>
      <c r="I92" s="46">
        <v>1696</v>
      </c>
      <c r="J92" s="46">
        <v>1689</v>
      </c>
      <c r="K92" s="46">
        <v>3486</v>
      </c>
      <c r="L92" s="46">
        <v>1747</v>
      </c>
      <c r="M92" s="46">
        <v>1739</v>
      </c>
      <c r="N92" s="46">
        <v>3430</v>
      </c>
      <c r="O92" s="46">
        <v>1719</v>
      </c>
      <c r="P92" s="46">
        <v>1711</v>
      </c>
      <c r="Q92" s="94"/>
      <c r="R92" s="48" t="s">
        <v>125</v>
      </c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1"/>
      <c r="AY92" s="71"/>
      <c r="AZ92" s="71"/>
      <c r="BA92" s="71"/>
      <c r="BB92" s="71"/>
      <c r="BC92" s="71"/>
      <c r="BD92" s="71"/>
      <c r="BE92" s="71"/>
      <c r="BF92" s="71"/>
      <c r="BG92" s="71"/>
      <c r="BH92" s="71"/>
      <c r="BI92" s="71"/>
      <c r="BJ92" s="71"/>
      <c r="BK92" s="71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71"/>
      <c r="BW92" s="71"/>
      <c r="BX92" s="71"/>
      <c r="BY92" s="71"/>
      <c r="BZ92" s="71"/>
      <c r="CA92" s="71"/>
      <c r="CB92" s="71"/>
      <c r="CC92" s="71"/>
      <c r="CD92" s="71"/>
      <c r="CE92" s="71"/>
      <c r="CF92" s="71"/>
      <c r="CG92" s="71"/>
      <c r="CH92" s="71"/>
      <c r="CI92" s="71"/>
      <c r="CJ92" s="71"/>
      <c r="CK92" s="71"/>
      <c r="CL92" s="71"/>
      <c r="CM92" s="71"/>
      <c r="CN92" s="71"/>
      <c r="CO92" s="71"/>
      <c r="CP92" s="71"/>
      <c r="CQ92" s="71"/>
      <c r="CR92" s="71"/>
      <c r="CS92" s="71"/>
      <c r="CT92" s="71"/>
      <c r="CU92" s="71"/>
      <c r="CV92" s="71"/>
      <c r="CW92" s="71"/>
      <c r="CX92" s="71"/>
      <c r="CY92" s="71"/>
      <c r="CZ92" s="71"/>
      <c r="DA92" s="71"/>
      <c r="DB92" s="71"/>
      <c r="DC92" s="71"/>
      <c r="DD92" s="71"/>
      <c r="DE92" s="71"/>
      <c r="DF92" s="71"/>
      <c r="DG92" s="71"/>
      <c r="DH92" s="71"/>
      <c r="DI92" s="71"/>
      <c r="DJ92" s="71"/>
      <c r="DK92" s="71"/>
      <c r="DL92" s="71"/>
      <c r="DM92" s="71"/>
      <c r="DN92" s="71"/>
      <c r="DO92" s="71"/>
      <c r="DP92" s="71"/>
      <c r="DQ92" s="71"/>
      <c r="DR92" s="71"/>
      <c r="DS92" s="71"/>
      <c r="DT92" s="71"/>
      <c r="DU92" s="71"/>
      <c r="DV92" s="71"/>
      <c r="DW92" s="71"/>
      <c r="DX92" s="71"/>
      <c r="DY92" s="71"/>
      <c r="DZ92" s="71"/>
      <c r="EA92" s="71"/>
      <c r="EB92" s="71"/>
      <c r="EC92" s="71"/>
      <c r="ED92" s="71"/>
      <c r="EE92" s="71"/>
      <c r="EF92" s="71"/>
      <c r="EG92" s="71"/>
      <c r="EH92" s="71"/>
      <c r="EI92" s="71"/>
      <c r="EJ92" s="71"/>
      <c r="EK92" s="71"/>
      <c r="EL92" s="71"/>
      <c r="EM92" s="71"/>
      <c r="EN92" s="71"/>
      <c r="EO92" s="71"/>
      <c r="EP92" s="71"/>
      <c r="EQ92" s="71"/>
      <c r="ER92" s="71"/>
      <c r="ES92" s="71"/>
      <c r="ET92" s="71"/>
      <c r="EU92" s="71"/>
      <c r="EV92" s="71"/>
      <c r="EW92" s="71"/>
      <c r="EX92" s="71"/>
      <c r="EY92" s="71"/>
      <c r="EZ92" s="71"/>
      <c r="FA92" s="71"/>
      <c r="FB92" s="71"/>
      <c r="FC92" s="71"/>
      <c r="FD92" s="71"/>
      <c r="FE92" s="71"/>
      <c r="FF92" s="71"/>
      <c r="FG92" s="71"/>
      <c r="FH92" s="71"/>
      <c r="FI92" s="71"/>
      <c r="FJ92" s="71"/>
      <c r="FK92" s="71"/>
      <c r="FL92" s="71"/>
      <c r="FM92" s="71"/>
      <c r="FN92" s="71"/>
      <c r="FO92" s="71"/>
      <c r="FP92" s="71"/>
      <c r="FQ92" s="71"/>
      <c r="FR92" s="71"/>
      <c r="FS92" s="71"/>
      <c r="FT92" s="71"/>
      <c r="FU92" s="71"/>
      <c r="FV92" s="71"/>
      <c r="FW92" s="71"/>
      <c r="FX92" s="71"/>
      <c r="FY92" s="71"/>
      <c r="FZ92" s="71"/>
      <c r="GA92" s="71"/>
      <c r="GB92" s="71"/>
      <c r="GC92" s="71"/>
      <c r="GD92" s="71"/>
      <c r="GE92" s="71"/>
      <c r="GF92" s="71"/>
      <c r="GG92" s="71"/>
      <c r="GH92" s="71"/>
      <c r="GI92" s="71"/>
      <c r="GJ92" s="71"/>
      <c r="GK92" s="71"/>
      <c r="GL92" s="71"/>
      <c r="GM92" s="71"/>
      <c r="GN92" s="71"/>
      <c r="GO92" s="71"/>
      <c r="GP92" s="71"/>
      <c r="GQ92" s="71"/>
      <c r="GR92" s="71"/>
      <c r="GS92" s="71"/>
      <c r="GT92" s="71"/>
      <c r="GU92" s="71"/>
      <c r="GV92" s="71"/>
      <c r="GW92" s="71"/>
      <c r="GX92" s="71"/>
      <c r="GY92" s="71"/>
      <c r="GZ92" s="71"/>
      <c r="HA92" s="71"/>
      <c r="HB92" s="71"/>
      <c r="HC92" s="71"/>
      <c r="HD92" s="71"/>
      <c r="HE92" s="71"/>
      <c r="HF92" s="71"/>
      <c r="HG92" s="71"/>
      <c r="HH92" s="71"/>
      <c r="HI92" s="71"/>
      <c r="HJ92" s="71"/>
      <c r="HK92" s="71"/>
      <c r="HL92" s="71"/>
      <c r="HM92" s="71"/>
      <c r="HN92" s="71"/>
      <c r="HO92" s="71"/>
      <c r="HP92" s="71"/>
      <c r="HQ92" s="71"/>
      <c r="HR92" s="71"/>
      <c r="HS92" s="71"/>
      <c r="HT92" s="71"/>
      <c r="HU92" s="71"/>
      <c r="HV92" s="71"/>
      <c r="HW92" s="71"/>
      <c r="HX92" s="71"/>
      <c r="HY92" s="71"/>
      <c r="HZ92" s="71"/>
      <c r="IA92" s="71"/>
      <c r="IB92" s="71"/>
      <c r="IC92" s="71"/>
      <c r="ID92" s="71"/>
      <c r="IE92" s="71"/>
    </row>
    <row r="93" spans="1:239" s="72" customFormat="1" ht="18.75" customHeight="1">
      <c r="A93" s="48" t="s">
        <v>126</v>
      </c>
      <c r="B93" s="91"/>
      <c r="C93" s="91"/>
      <c r="D93" s="92"/>
      <c r="E93" s="93">
        <f t="shared" si="3"/>
        <v>3047</v>
      </c>
      <c r="F93" s="93">
        <v>1526</v>
      </c>
      <c r="G93" s="93">
        <v>1521</v>
      </c>
      <c r="H93" s="46">
        <v>7097</v>
      </c>
      <c r="I93" s="46">
        <v>3569</v>
      </c>
      <c r="J93" s="46">
        <v>3528</v>
      </c>
      <c r="K93" s="46">
        <v>7100</v>
      </c>
      <c r="L93" s="46">
        <v>3556</v>
      </c>
      <c r="M93" s="46">
        <v>3544</v>
      </c>
      <c r="N93" s="46">
        <v>7134</v>
      </c>
      <c r="O93" s="46">
        <v>3569</v>
      </c>
      <c r="P93" s="46">
        <v>3565</v>
      </c>
      <c r="Q93" s="94"/>
      <c r="R93" s="95" t="s">
        <v>127</v>
      </c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  <c r="BH93" s="71"/>
      <c r="BI93" s="71"/>
      <c r="BJ93" s="71"/>
      <c r="BK93" s="71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71"/>
      <c r="BW93" s="71"/>
      <c r="BX93" s="71"/>
      <c r="BY93" s="71"/>
      <c r="BZ93" s="71"/>
      <c r="CA93" s="71"/>
      <c r="CB93" s="71"/>
      <c r="CC93" s="71"/>
      <c r="CD93" s="71"/>
      <c r="CE93" s="71"/>
      <c r="CF93" s="71"/>
      <c r="CG93" s="71"/>
      <c r="CH93" s="71"/>
      <c r="CI93" s="71"/>
      <c r="CJ93" s="71"/>
      <c r="CK93" s="71"/>
      <c r="CL93" s="71"/>
      <c r="CM93" s="71"/>
      <c r="CN93" s="71"/>
      <c r="CO93" s="71"/>
      <c r="CP93" s="71"/>
      <c r="CQ93" s="71"/>
      <c r="CR93" s="71"/>
      <c r="CS93" s="71"/>
      <c r="CT93" s="71"/>
      <c r="CU93" s="71"/>
      <c r="CV93" s="71"/>
      <c r="CW93" s="71"/>
      <c r="CX93" s="71"/>
      <c r="CY93" s="71"/>
      <c r="CZ93" s="71"/>
      <c r="DA93" s="71"/>
      <c r="DB93" s="71"/>
      <c r="DC93" s="71"/>
      <c r="DD93" s="71"/>
      <c r="DE93" s="71"/>
      <c r="DF93" s="71"/>
      <c r="DG93" s="71"/>
      <c r="DH93" s="71"/>
      <c r="DI93" s="71"/>
      <c r="DJ93" s="71"/>
      <c r="DK93" s="71"/>
      <c r="DL93" s="71"/>
      <c r="DM93" s="71"/>
      <c r="DN93" s="71"/>
      <c r="DO93" s="71"/>
      <c r="DP93" s="71"/>
      <c r="DQ93" s="71"/>
      <c r="DR93" s="71"/>
      <c r="DS93" s="71"/>
      <c r="DT93" s="71"/>
      <c r="DU93" s="71"/>
      <c r="DV93" s="71"/>
      <c r="DW93" s="71"/>
      <c r="DX93" s="71"/>
      <c r="DY93" s="71"/>
      <c r="DZ93" s="71"/>
      <c r="EA93" s="71"/>
      <c r="EB93" s="71"/>
      <c r="EC93" s="71"/>
      <c r="ED93" s="71"/>
      <c r="EE93" s="71"/>
      <c r="EF93" s="71"/>
      <c r="EG93" s="71"/>
      <c r="EH93" s="71"/>
      <c r="EI93" s="71"/>
      <c r="EJ93" s="71"/>
      <c r="EK93" s="71"/>
      <c r="EL93" s="71"/>
      <c r="EM93" s="71"/>
      <c r="EN93" s="71"/>
      <c r="EO93" s="71"/>
      <c r="EP93" s="71"/>
      <c r="EQ93" s="71"/>
      <c r="ER93" s="71"/>
      <c r="ES93" s="71"/>
      <c r="ET93" s="71"/>
      <c r="EU93" s="71"/>
      <c r="EV93" s="71"/>
      <c r="EW93" s="71"/>
      <c r="EX93" s="71"/>
      <c r="EY93" s="71"/>
      <c r="EZ93" s="71"/>
      <c r="FA93" s="71"/>
      <c r="FB93" s="71"/>
      <c r="FC93" s="71"/>
      <c r="FD93" s="71"/>
      <c r="FE93" s="71"/>
      <c r="FF93" s="71"/>
      <c r="FG93" s="71"/>
      <c r="FH93" s="71"/>
      <c r="FI93" s="71"/>
      <c r="FJ93" s="71"/>
      <c r="FK93" s="71"/>
      <c r="FL93" s="71"/>
      <c r="FM93" s="71"/>
      <c r="FN93" s="71"/>
      <c r="FO93" s="71"/>
      <c r="FP93" s="71"/>
      <c r="FQ93" s="71"/>
      <c r="FR93" s="71"/>
      <c r="FS93" s="71"/>
      <c r="FT93" s="71"/>
      <c r="FU93" s="71"/>
      <c r="FV93" s="71"/>
      <c r="FW93" s="71"/>
      <c r="FX93" s="71"/>
      <c r="FY93" s="71"/>
      <c r="FZ93" s="71"/>
      <c r="GA93" s="71"/>
      <c r="GB93" s="71"/>
      <c r="GC93" s="71"/>
      <c r="GD93" s="71"/>
      <c r="GE93" s="71"/>
      <c r="GF93" s="71"/>
      <c r="GG93" s="71"/>
      <c r="GH93" s="71"/>
      <c r="GI93" s="71"/>
      <c r="GJ93" s="71"/>
      <c r="GK93" s="71"/>
      <c r="GL93" s="71"/>
      <c r="GM93" s="71"/>
      <c r="GN93" s="71"/>
      <c r="GO93" s="71"/>
      <c r="GP93" s="71"/>
      <c r="GQ93" s="71"/>
      <c r="GR93" s="71"/>
      <c r="GS93" s="71"/>
      <c r="GT93" s="71"/>
      <c r="GU93" s="71"/>
      <c r="GV93" s="71"/>
      <c r="GW93" s="71"/>
      <c r="GX93" s="71"/>
      <c r="GY93" s="71"/>
      <c r="GZ93" s="71"/>
      <c r="HA93" s="71"/>
      <c r="HB93" s="71"/>
      <c r="HC93" s="71"/>
      <c r="HD93" s="71"/>
      <c r="HE93" s="71"/>
      <c r="HF93" s="71"/>
      <c r="HG93" s="71"/>
      <c r="HH93" s="71"/>
      <c r="HI93" s="71"/>
      <c r="HJ93" s="71"/>
      <c r="HK93" s="71"/>
      <c r="HL93" s="71"/>
      <c r="HM93" s="71"/>
      <c r="HN93" s="71"/>
      <c r="HO93" s="71"/>
      <c r="HP93" s="71"/>
      <c r="HQ93" s="71"/>
      <c r="HR93" s="71"/>
      <c r="HS93" s="71"/>
      <c r="HT93" s="71"/>
      <c r="HU93" s="71"/>
      <c r="HV93" s="71"/>
      <c r="HW93" s="71"/>
      <c r="HX93" s="71"/>
      <c r="HY93" s="71"/>
      <c r="HZ93" s="71"/>
      <c r="IA93" s="71"/>
      <c r="IB93" s="71"/>
      <c r="IC93" s="71"/>
      <c r="ID93" s="71"/>
      <c r="IE93" s="71"/>
    </row>
    <row r="94" spans="1:239" s="72" customFormat="1" ht="18.75" customHeight="1">
      <c r="A94" s="48" t="s">
        <v>32</v>
      </c>
      <c r="B94" s="91"/>
      <c r="C94" s="91"/>
      <c r="D94" s="92"/>
      <c r="E94" s="93">
        <f t="shared" si="3"/>
        <v>43939</v>
      </c>
      <c r="F94" s="93">
        <v>22304</v>
      </c>
      <c r="G94" s="93">
        <v>21635</v>
      </c>
      <c r="H94" s="46">
        <v>38782</v>
      </c>
      <c r="I94" s="46">
        <v>19720</v>
      </c>
      <c r="J94" s="46">
        <v>19062</v>
      </c>
      <c r="K94" s="46">
        <v>39245</v>
      </c>
      <c r="L94" s="46">
        <v>20020</v>
      </c>
      <c r="M94" s="46">
        <v>19225</v>
      </c>
      <c r="N94" s="46">
        <v>40032</v>
      </c>
      <c r="O94" s="46">
        <v>20444</v>
      </c>
      <c r="P94" s="46">
        <v>19588</v>
      </c>
      <c r="Q94" s="94"/>
      <c r="R94" s="48" t="s">
        <v>33</v>
      </c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1"/>
      <c r="BD94" s="71"/>
      <c r="BE94" s="71"/>
      <c r="BF94" s="71"/>
      <c r="BG94" s="71"/>
      <c r="BH94" s="71"/>
      <c r="BI94" s="71"/>
      <c r="BJ94" s="71"/>
      <c r="BK94" s="71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71"/>
      <c r="BW94" s="71"/>
      <c r="BX94" s="71"/>
      <c r="BY94" s="71"/>
      <c r="BZ94" s="71"/>
      <c r="CA94" s="71"/>
      <c r="CB94" s="71"/>
      <c r="CC94" s="71"/>
      <c r="CD94" s="71"/>
      <c r="CE94" s="71"/>
      <c r="CF94" s="71"/>
      <c r="CG94" s="71"/>
      <c r="CH94" s="71"/>
      <c r="CI94" s="71"/>
      <c r="CJ94" s="71"/>
      <c r="CK94" s="71"/>
      <c r="CL94" s="71"/>
      <c r="CM94" s="71"/>
      <c r="CN94" s="71"/>
      <c r="CO94" s="71"/>
      <c r="CP94" s="71"/>
      <c r="CQ94" s="71"/>
      <c r="CR94" s="71"/>
      <c r="CS94" s="71"/>
      <c r="CT94" s="71"/>
      <c r="CU94" s="71"/>
      <c r="CV94" s="71"/>
      <c r="CW94" s="71"/>
      <c r="CX94" s="71"/>
      <c r="CY94" s="71"/>
      <c r="CZ94" s="71"/>
      <c r="DA94" s="71"/>
      <c r="DB94" s="71"/>
      <c r="DC94" s="71"/>
      <c r="DD94" s="71"/>
      <c r="DE94" s="71"/>
      <c r="DF94" s="71"/>
      <c r="DG94" s="71"/>
      <c r="DH94" s="71"/>
      <c r="DI94" s="71"/>
      <c r="DJ94" s="71"/>
      <c r="DK94" s="71"/>
      <c r="DL94" s="71"/>
      <c r="DM94" s="71"/>
      <c r="DN94" s="71"/>
      <c r="DO94" s="71"/>
      <c r="DP94" s="71"/>
      <c r="DQ94" s="71"/>
      <c r="DR94" s="71"/>
      <c r="DS94" s="71"/>
      <c r="DT94" s="71"/>
      <c r="DU94" s="71"/>
      <c r="DV94" s="71"/>
      <c r="DW94" s="71"/>
      <c r="DX94" s="71"/>
      <c r="DY94" s="71"/>
      <c r="DZ94" s="71"/>
      <c r="EA94" s="71"/>
      <c r="EB94" s="71"/>
      <c r="EC94" s="71"/>
      <c r="ED94" s="71"/>
      <c r="EE94" s="71"/>
      <c r="EF94" s="71"/>
      <c r="EG94" s="71"/>
      <c r="EH94" s="71"/>
      <c r="EI94" s="71"/>
      <c r="EJ94" s="71"/>
      <c r="EK94" s="71"/>
      <c r="EL94" s="71"/>
      <c r="EM94" s="71"/>
      <c r="EN94" s="71"/>
      <c r="EO94" s="71"/>
      <c r="EP94" s="71"/>
      <c r="EQ94" s="71"/>
      <c r="ER94" s="71"/>
      <c r="ES94" s="71"/>
      <c r="ET94" s="71"/>
      <c r="EU94" s="71"/>
      <c r="EV94" s="71"/>
      <c r="EW94" s="71"/>
      <c r="EX94" s="71"/>
      <c r="EY94" s="71"/>
      <c r="EZ94" s="71"/>
      <c r="FA94" s="71"/>
      <c r="FB94" s="71"/>
      <c r="FC94" s="71"/>
      <c r="FD94" s="71"/>
      <c r="FE94" s="71"/>
      <c r="FF94" s="71"/>
      <c r="FG94" s="71"/>
      <c r="FH94" s="71"/>
      <c r="FI94" s="71"/>
      <c r="FJ94" s="71"/>
      <c r="FK94" s="71"/>
      <c r="FL94" s="71"/>
      <c r="FM94" s="71"/>
      <c r="FN94" s="71"/>
      <c r="FO94" s="71"/>
      <c r="FP94" s="71"/>
      <c r="FQ94" s="71"/>
      <c r="FR94" s="71"/>
      <c r="FS94" s="71"/>
      <c r="FT94" s="71"/>
      <c r="FU94" s="71"/>
      <c r="FV94" s="71"/>
      <c r="FW94" s="71"/>
      <c r="FX94" s="71"/>
      <c r="FY94" s="71"/>
      <c r="FZ94" s="71"/>
      <c r="GA94" s="71"/>
      <c r="GB94" s="71"/>
      <c r="GC94" s="71"/>
      <c r="GD94" s="71"/>
      <c r="GE94" s="71"/>
      <c r="GF94" s="71"/>
      <c r="GG94" s="71"/>
      <c r="GH94" s="71"/>
      <c r="GI94" s="71"/>
      <c r="GJ94" s="71"/>
      <c r="GK94" s="71"/>
      <c r="GL94" s="71"/>
      <c r="GM94" s="71"/>
      <c r="GN94" s="71"/>
      <c r="GO94" s="71"/>
      <c r="GP94" s="71"/>
      <c r="GQ94" s="71"/>
      <c r="GR94" s="71"/>
      <c r="GS94" s="71"/>
      <c r="GT94" s="71"/>
      <c r="GU94" s="71"/>
      <c r="GV94" s="71"/>
      <c r="GW94" s="71"/>
      <c r="GX94" s="71"/>
      <c r="GY94" s="71"/>
      <c r="GZ94" s="71"/>
      <c r="HA94" s="71"/>
      <c r="HB94" s="71"/>
      <c r="HC94" s="71"/>
      <c r="HD94" s="71"/>
      <c r="HE94" s="71"/>
      <c r="HF94" s="71"/>
      <c r="HG94" s="71"/>
      <c r="HH94" s="71"/>
      <c r="HI94" s="71"/>
      <c r="HJ94" s="71"/>
      <c r="HK94" s="71"/>
      <c r="HL94" s="71"/>
      <c r="HM94" s="71"/>
      <c r="HN94" s="71"/>
      <c r="HO94" s="71"/>
      <c r="HP94" s="71"/>
      <c r="HQ94" s="71"/>
      <c r="HR94" s="71"/>
      <c r="HS94" s="71"/>
      <c r="HT94" s="71"/>
      <c r="HU94" s="71"/>
      <c r="HV94" s="71"/>
      <c r="HW94" s="71"/>
      <c r="HX94" s="71"/>
      <c r="HY94" s="71"/>
      <c r="HZ94" s="71"/>
      <c r="IA94" s="71"/>
      <c r="IB94" s="71"/>
      <c r="IC94" s="71"/>
      <c r="ID94" s="71"/>
      <c r="IE94" s="71"/>
    </row>
    <row r="95" spans="1:239" s="72" customFormat="1" ht="18.75" customHeight="1">
      <c r="A95" s="48" t="s">
        <v>128</v>
      </c>
      <c r="B95" s="91"/>
      <c r="C95" s="91"/>
      <c r="D95" s="92"/>
      <c r="E95" s="93">
        <f t="shared" si="3"/>
        <v>24638</v>
      </c>
      <c r="F95" s="93">
        <v>12473</v>
      </c>
      <c r="G95" s="93">
        <v>12165</v>
      </c>
      <c r="H95" s="46">
        <v>27491</v>
      </c>
      <c r="I95" s="46">
        <v>13922</v>
      </c>
      <c r="J95" s="46">
        <v>13569</v>
      </c>
      <c r="K95" s="46">
        <v>27718</v>
      </c>
      <c r="L95" s="46">
        <v>14049</v>
      </c>
      <c r="M95" s="46">
        <v>13669</v>
      </c>
      <c r="N95" s="46">
        <v>27872</v>
      </c>
      <c r="O95" s="46">
        <v>14122</v>
      </c>
      <c r="P95" s="46">
        <v>13750</v>
      </c>
      <c r="Q95" s="94"/>
      <c r="R95" s="48" t="s">
        <v>129</v>
      </c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71"/>
      <c r="BK95" s="71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71"/>
      <c r="BW95" s="71"/>
      <c r="BX95" s="71"/>
      <c r="BY95" s="71"/>
      <c r="BZ95" s="71"/>
      <c r="CA95" s="71"/>
      <c r="CB95" s="71"/>
      <c r="CC95" s="71"/>
      <c r="CD95" s="71"/>
      <c r="CE95" s="71"/>
      <c r="CF95" s="71"/>
      <c r="CG95" s="71"/>
      <c r="CH95" s="71"/>
      <c r="CI95" s="71"/>
      <c r="CJ95" s="71"/>
      <c r="CK95" s="71"/>
      <c r="CL95" s="71"/>
      <c r="CM95" s="71"/>
      <c r="CN95" s="71"/>
      <c r="CO95" s="71"/>
      <c r="CP95" s="71"/>
      <c r="CQ95" s="71"/>
      <c r="CR95" s="71"/>
      <c r="CS95" s="71"/>
      <c r="CT95" s="71"/>
      <c r="CU95" s="71"/>
      <c r="CV95" s="71"/>
      <c r="CW95" s="71"/>
      <c r="CX95" s="71"/>
      <c r="CY95" s="71"/>
      <c r="CZ95" s="71"/>
      <c r="DA95" s="71"/>
      <c r="DB95" s="71"/>
      <c r="DC95" s="71"/>
      <c r="DD95" s="71"/>
      <c r="DE95" s="71"/>
      <c r="DF95" s="71"/>
      <c r="DG95" s="71"/>
      <c r="DH95" s="71"/>
      <c r="DI95" s="71"/>
      <c r="DJ95" s="71"/>
      <c r="DK95" s="71"/>
      <c r="DL95" s="71"/>
      <c r="DM95" s="71"/>
      <c r="DN95" s="71"/>
      <c r="DO95" s="71"/>
      <c r="DP95" s="71"/>
      <c r="DQ95" s="71"/>
      <c r="DR95" s="71"/>
      <c r="DS95" s="71"/>
      <c r="DT95" s="71"/>
      <c r="DU95" s="71"/>
      <c r="DV95" s="71"/>
      <c r="DW95" s="71"/>
      <c r="DX95" s="71"/>
      <c r="DY95" s="71"/>
      <c r="DZ95" s="71"/>
      <c r="EA95" s="71"/>
      <c r="EB95" s="71"/>
      <c r="EC95" s="71"/>
      <c r="ED95" s="71"/>
      <c r="EE95" s="71"/>
      <c r="EF95" s="71"/>
      <c r="EG95" s="71"/>
      <c r="EH95" s="71"/>
      <c r="EI95" s="71"/>
      <c r="EJ95" s="71"/>
      <c r="EK95" s="71"/>
      <c r="EL95" s="71"/>
      <c r="EM95" s="71"/>
      <c r="EN95" s="71"/>
      <c r="EO95" s="71"/>
      <c r="EP95" s="71"/>
      <c r="EQ95" s="71"/>
      <c r="ER95" s="71"/>
      <c r="ES95" s="71"/>
      <c r="ET95" s="71"/>
      <c r="EU95" s="71"/>
      <c r="EV95" s="71"/>
      <c r="EW95" s="71"/>
      <c r="EX95" s="71"/>
      <c r="EY95" s="71"/>
      <c r="EZ95" s="71"/>
      <c r="FA95" s="71"/>
      <c r="FB95" s="71"/>
      <c r="FC95" s="71"/>
      <c r="FD95" s="71"/>
      <c r="FE95" s="71"/>
      <c r="FF95" s="71"/>
      <c r="FG95" s="71"/>
      <c r="FH95" s="71"/>
      <c r="FI95" s="71"/>
      <c r="FJ95" s="71"/>
      <c r="FK95" s="71"/>
      <c r="FL95" s="71"/>
      <c r="FM95" s="71"/>
      <c r="FN95" s="71"/>
      <c r="FO95" s="71"/>
      <c r="FP95" s="71"/>
      <c r="FQ95" s="71"/>
      <c r="FR95" s="71"/>
      <c r="FS95" s="71"/>
      <c r="FT95" s="71"/>
      <c r="FU95" s="71"/>
      <c r="FV95" s="71"/>
      <c r="FW95" s="71"/>
      <c r="FX95" s="71"/>
      <c r="FY95" s="71"/>
      <c r="FZ95" s="71"/>
      <c r="GA95" s="71"/>
      <c r="GB95" s="71"/>
      <c r="GC95" s="71"/>
      <c r="GD95" s="71"/>
      <c r="GE95" s="71"/>
      <c r="GF95" s="71"/>
      <c r="GG95" s="71"/>
      <c r="GH95" s="71"/>
      <c r="GI95" s="71"/>
      <c r="GJ95" s="71"/>
      <c r="GK95" s="71"/>
      <c r="GL95" s="71"/>
      <c r="GM95" s="71"/>
      <c r="GN95" s="71"/>
      <c r="GO95" s="71"/>
      <c r="GP95" s="71"/>
      <c r="GQ95" s="71"/>
      <c r="GR95" s="71"/>
      <c r="GS95" s="71"/>
      <c r="GT95" s="71"/>
      <c r="GU95" s="71"/>
      <c r="GV95" s="71"/>
      <c r="GW95" s="71"/>
      <c r="GX95" s="71"/>
      <c r="GY95" s="71"/>
      <c r="GZ95" s="71"/>
      <c r="HA95" s="71"/>
      <c r="HB95" s="71"/>
      <c r="HC95" s="71"/>
      <c r="HD95" s="71"/>
      <c r="HE95" s="71"/>
      <c r="HF95" s="71"/>
      <c r="HG95" s="71"/>
      <c r="HH95" s="71"/>
      <c r="HI95" s="71"/>
      <c r="HJ95" s="71"/>
      <c r="HK95" s="71"/>
      <c r="HL95" s="71"/>
      <c r="HM95" s="71"/>
      <c r="HN95" s="71"/>
      <c r="HO95" s="71"/>
      <c r="HP95" s="71"/>
      <c r="HQ95" s="71"/>
      <c r="HR95" s="71"/>
      <c r="HS95" s="71"/>
      <c r="HT95" s="71"/>
      <c r="HU95" s="71"/>
      <c r="HV95" s="71"/>
      <c r="HW95" s="71"/>
      <c r="HX95" s="71"/>
      <c r="HY95" s="71"/>
      <c r="HZ95" s="71"/>
      <c r="IA95" s="71"/>
      <c r="IB95" s="71"/>
      <c r="IC95" s="71"/>
      <c r="ID95" s="71"/>
      <c r="IE95" s="71"/>
    </row>
    <row r="96" spans="1:239" s="72" customFormat="1" ht="18.75" customHeight="1">
      <c r="A96" s="48" t="s">
        <v>130</v>
      </c>
      <c r="B96" s="91"/>
      <c r="C96" s="91"/>
      <c r="D96" s="92"/>
      <c r="E96" s="93">
        <f t="shared" si="3"/>
        <v>6905</v>
      </c>
      <c r="F96" s="93">
        <v>3436</v>
      </c>
      <c r="G96" s="93">
        <v>3469</v>
      </c>
      <c r="H96" s="46">
        <v>25464</v>
      </c>
      <c r="I96" s="46">
        <v>12971</v>
      </c>
      <c r="J96" s="46">
        <v>12493</v>
      </c>
      <c r="K96" s="46">
        <v>25650</v>
      </c>
      <c r="L96" s="46">
        <v>13064</v>
      </c>
      <c r="M96" s="46">
        <v>12586</v>
      </c>
      <c r="N96" s="46">
        <v>25765</v>
      </c>
      <c r="O96" s="46">
        <v>13137</v>
      </c>
      <c r="P96" s="46">
        <v>12628</v>
      </c>
      <c r="Q96" s="94"/>
      <c r="R96" s="48" t="s">
        <v>131</v>
      </c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71"/>
      <c r="AX96" s="71"/>
      <c r="AY96" s="71"/>
      <c r="AZ96" s="71"/>
      <c r="BA96" s="71"/>
      <c r="BB96" s="71"/>
      <c r="BC96" s="71"/>
      <c r="BD96" s="71"/>
      <c r="BE96" s="71"/>
      <c r="BF96" s="71"/>
      <c r="BG96" s="71"/>
      <c r="BH96" s="71"/>
      <c r="BI96" s="71"/>
      <c r="BJ96" s="71"/>
      <c r="BK96" s="71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71"/>
      <c r="BW96" s="71"/>
      <c r="BX96" s="71"/>
      <c r="BY96" s="71"/>
      <c r="BZ96" s="71"/>
      <c r="CA96" s="71"/>
      <c r="CB96" s="71"/>
      <c r="CC96" s="71"/>
      <c r="CD96" s="71"/>
      <c r="CE96" s="71"/>
      <c r="CF96" s="71"/>
      <c r="CG96" s="71"/>
      <c r="CH96" s="71"/>
      <c r="CI96" s="71"/>
      <c r="CJ96" s="71"/>
      <c r="CK96" s="71"/>
      <c r="CL96" s="71"/>
      <c r="CM96" s="71"/>
      <c r="CN96" s="71"/>
      <c r="CO96" s="71"/>
      <c r="CP96" s="71"/>
      <c r="CQ96" s="71"/>
      <c r="CR96" s="71"/>
      <c r="CS96" s="71"/>
      <c r="CT96" s="71"/>
      <c r="CU96" s="71"/>
      <c r="CV96" s="71"/>
      <c r="CW96" s="71"/>
      <c r="CX96" s="71"/>
      <c r="CY96" s="71"/>
      <c r="CZ96" s="71"/>
      <c r="DA96" s="71"/>
      <c r="DB96" s="71"/>
      <c r="DC96" s="71"/>
      <c r="DD96" s="71"/>
      <c r="DE96" s="71"/>
      <c r="DF96" s="71"/>
      <c r="DG96" s="71"/>
      <c r="DH96" s="71"/>
      <c r="DI96" s="71"/>
      <c r="DJ96" s="71"/>
      <c r="DK96" s="71"/>
      <c r="DL96" s="71"/>
      <c r="DM96" s="71"/>
      <c r="DN96" s="71"/>
      <c r="DO96" s="71"/>
      <c r="DP96" s="71"/>
      <c r="DQ96" s="71"/>
      <c r="DR96" s="71"/>
      <c r="DS96" s="71"/>
      <c r="DT96" s="71"/>
      <c r="DU96" s="71"/>
      <c r="DV96" s="71"/>
      <c r="DW96" s="71"/>
      <c r="DX96" s="71"/>
      <c r="DY96" s="71"/>
      <c r="DZ96" s="71"/>
      <c r="EA96" s="71"/>
      <c r="EB96" s="71"/>
      <c r="EC96" s="71"/>
      <c r="ED96" s="71"/>
      <c r="EE96" s="71"/>
      <c r="EF96" s="71"/>
      <c r="EG96" s="71"/>
      <c r="EH96" s="71"/>
      <c r="EI96" s="71"/>
      <c r="EJ96" s="71"/>
      <c r="EK96" s="71"/>
      <c r="EL96" s="71"/>
      <c r="EM96" s="71"/>
      <c r="EN96" s="71"/>
      <c r="EO96" s="71"/>
      <c r="EP96" s="71"/>
      <c r="EQ96" s="71"/>
      <c r="ER96" s="71"/>
      <c r="ES96" s="71"/>
      <c r="ET96" s="71"/>
      <c r="EU96" s="71"/>
      <c r="EV96" s="71"/>
      <c r="EW96" s="71"/>
      <c r="EX96" s="71"/>
      <c r="EY96" s="71"/>
      <c r="EZ96" s="71"/>
      <c r="FA96" s="71"/>
      <c r="FB96" s="71"/>
      <c r="FC96" s="71"/>
      <c r="FD96" s="71"/>
      <c r="FE96" s="71"/>
      <c r="FF96" s="71"/>
      <c r="FG96" s="71"/>
      <c r="FH96" s="71"/>
      <c r="FI96" s="71"/>
      <c r="FJ96" s="71"/>
      <c r="FK96" s="71"/>
      <c r="FL96" s="71"/>
      <c r="FM96" s="71"/>
      <c r="FN96" s="71"/>
      <c r="FO96" s="71"/>
      <c r="FP96" s="71"/>
      <c r="FQ96" s="71"/>
      <c r="FR96" s="71"/>
      <c r="FS96" s="71"/>
      <c r="FT96" s="71"/>
      <c r="FU96" s="71"/>
      <c r="FV96" s="71"/>
      <c r="FW96" s="71"/>
      <c r="FX96" s="71"/>
      <c r="FY96" s="71"/>
      <c r="FZ96" s="71"/>
      <c r="GA96" s="71"/>
      <c r="GB96" s="71"/>
      <c r="GC96" s="71"/>
      <c r="GD96" s="71"/>
      <c r="GE96" s="71"/>
      <c r="GF96" s="71"/>
      <c r="GG96" s="71"/>
      <c r="GH96" s="71"/>
      <c r="GI96" s="71"/>
      <c r="GJ96" s="71"/>
      <c r="GK96" s="71"/>
      <c r="GL96" s="71"/>
      <c r="GM96" s="71"/>
      <c r="GN96" s="71"/>
      <c r="GO96" s="71"/>
      <c r="GP96" s="71"/>
      <c r="GQ96" s="71"/>
      <c r="GR96" s="71"/>
      <c r="GS96" s="71"/>
      <c r="GT96" s="71"/>
      <c r="GU96" s="71"/>
      <c r="GV96" s="71"/>
      <c r="GW96" s="71"/>
      <c r="GX96" s="71"/>
      <c r="GY96" s="71"/>
      <c r="GZ96" s="71"/>
      <c r="HA96" s="71"/>
      <c r="HB96" s="71"/>
      <c r="HC96" s="71"/>
      <c r="HD96" s="71"/>
      <c r="HE96" s="71"/>
      <c r="HF96" s="71"/>
      <c r="HG96" s="71"/>
      <c r="HH96" s="71"/>
      <c r="HI96" s="71"/>
      <c r="HJ96" s="71"/>
      <c r="HK96" s="71"/>
      <c r="HL96" s="71"/>
      <c r="HM96" s="71"/>
      <c r="HN96" s="71"/>
      <c r="HO96" s="71"/>
      <c r="HP96" s="71"/>
      <c r="HQ96" s="71"/>
      <c r="HR96" s="71"/>
      <c r="HS96" s="71"/>
      <c r="HT96" s="71"/>
      <c r="HU96" s="71"/>
      <c r="HV96" s="71"/>
      <c r="HW96" s="71"/>
      <c r="HX96" s="71"/>
      <c r="HY96" s="71"/>
      <c r="HZ96" s="71"/>
      <c r="IA96" s="71"/>
      <c r="IB96" s="71"/>
      <c r="IC96" s="71"/>
      <c r="ID96" s="71"/>
      <c r="IE96" s="71"/>
    </row>
    <row r="97" spans="1:239" s="72" customFormat="1" ht="18.75" customHeight="1">
      <c r="A97" s="48" t="s">
        <v>132</v>
      </c>
      <c r="B97" s="91"/>
      <c r="C97" s="91"/>
      <c r="D97" s="92"/>
      <c r="E97" s="93">
        <f t="shared" si="3"/>
        <v>17733</v>
      </c>
      <c r="F97" s="93">
        <v>9037</v>
      </c>
      <c r="G97" s="93">
        <v>8696</v>
      </c>
      <c r="H97" s="46">
        <v>6808</v>
      </c>
      <c r="I97" s="46">
        <v>3359</v>
      </c>
      <c r="J97" s="46">
        <v>3449</v>
      </c>
      <c r="K97" s="46">
        <v>6811</v>
      </c>
      <c r="L97" s="46">
        <v>3367</v>
      </c>
      <c r="M97" s="46">
        <v>3444</v>
      </c>
      <c r="N97" s="46">
        <v>6764</v>
      </c>
      <c r="O97" s="46">
        <v>3341</v>
      </c>
      <c r="P97" s="46">
        <v>3423</v>
      </c>
      <c r="Q97" s="94"/>
      <c r="R97" s="48" t="s">
        <v>133</v>
      </c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1"/>
      <c r="BH97" s="71"/>
      <c r="BI97" s="71"/>
      <c r="BJ97" s="71"/>
      <c r="BK97" s="71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71"/>
      <c r="BW97" s="71"/>
      <c r="BX97" s="71"/>
      <c r="BY97" s="71"/>
      <c r="BZ97" s="71"/>
      <c r="CA97" s="71"/>
      <c r="CB97" s="71"/>
      <c r="CC97" s="71"/>
      <c r="CD97" s="71"/>
      <c r="CE97" s="71"/>
      <c r="CF97" s="71"/>
      <c r="CG97" s="71"/>
      <c r="CH97" s="71"/>
      <c r="CI97" s="71"/>
      <c r="CJ97" s="71"/>
      <c r="CK97" s="71"/>
      <c r="CL97" s="71"/>
      <c r="CM97" s="71"/>
      <c r="CN97" s="71"/>
      <c r="CO97" s="71"/>
      <c r="CP97" s="71"/>
      <c r="CQ97" s="71"/>
      <c r="CR97" s="71"/>
      <c r="CS97" s="71"/>
      <c r="CT97" s="71"/>
      <c r="CU97" s="71"/>
      <c r="CV97" s="71"/>
      <c r="CW97" s="71"/>
      <c r="CX97" s="71"/>
      <c r="CY97" s="71"/>
      <c r="CZ97" s="71"/>
      <c r="DA97" s="71"/>
      <c r="DB97" s="71"/>
      <c r="DC97" s="71"/>
      <c r="DD97" s="71"/>
      <c r="DE97" s="71"/>
      <c r="DF97" s="71"/>
      <c r="DG97" s="71"/>
      <c r="DH97" s="71"/>
      <c r="DI97" s="71"/>
      <c r="DJ97" s="71"/>
      <c r="DK97" s="71"/>
      <c r="DL97" s="71"/>
      <c r="DM97" s="71"/>
      <c r="DN97" s="71"/>
      <c r="DO97" s="71"/>
      <c r="DP97" s="71"/>
      <c r="DQ97" s="71"/>
      <c r="DR97" s="71"/>
      <c r="DS97" s="71"/>
      <c r="DT97" s="71"/>
      <c r="DU97" s="71"/>
      <c r="DV97" s="71"/>
      <c r="DW97" s="71"/>
      <c r="DX97" s="71"/>
      <c r="DY97" s="71"/>
      <c r="DZ97" s="71"/>
      <c r="EA97" s="71"/>
      <c r="EB97" s="71"/>
      <c r="EC97" s="71"/>
      <c r="ED97" s="71"/>
      <c r="EE97" s="71"/>
      <c r="EF97" s="71"/>
      <c r="EG97" s="71"/>
      <c r="EH97" s="71"/>
      <c r="EI97" s="71"/>
      <c r="EJ97" s="71"/>
      <c r="EK97" s="71"/>
      <c r="EL97" s="71"/>
      <c r="EM97" s="71"/>
      <c r="EN97" s="71"/>
      <c r="EO97" s="71"/>
      <c r="EP97" s="71"/>
      <c r="EQ97" s="71"/>
      <c r="ER97" s="71"/>
      <c r="ES97" s="71"/>
      <c r="ET97" s="71"/>
      <c r="EU97" s="71"/>
      <c r="EV97" s="71"/>
      <c r="EW97" s="71"/>
      <c r="EX97" s="71"/>
      <c r="EY97" s="71"/>
      <c r="EZ97" s="71"/>
      <c r="FA97" s="71"/>
      <c r="FB97" s="71"/>
      <c r="FC97" s="71"/>
      <c r="FD97" s="71"/>
      <c r="FE97" s="71"/>
      <c r="FF97" s="71"/>
      <c r="FG97" s="71"/>
      <c r="FH97" s="71"/>
      <c r="FI97" s="71"/>
      <c r="FJ97" s="71"/>
      <c r="FK97" s="71"/>
      <c r="FL97" s="71"/>
      <c r="FM97" s="71"/>
      <c r="FN97" s="71"/>
      <c r="FO97" s="71"/>
      <c r="FP97" s="71"/>
      <c r="FQ97" s="71"/>
      <c r="FR97" s="71"/>
      <c r="FS97" s="71"/>
      <c r="FT97" s="71"/>
      <c r="FU97" s="71"/>
      <c r="FV97" s="71"/>
      <c r="FW97" s="71"/>
      <c r="FX97" s="71"/>
      <c r="FY97" s="71"/>
      <c r="FZ97" s="71"/>
      <c r="GA97" s="71"/>
      <c r="GB97" s="71"/>
      <c r="GC97" s="71"/>
      <c r="GD97" s="71"/>
      <c r="GE97" s="71"/>
      <c r="GF97" s="71"/>
      <c r="GG97" s="71"/>
      <c r="GH97" s="71"/>
      <c r="GI97" s="71"/>
      <c r="GJ97" s="71"/>
      <c r="GK97" s="71"/>
      <c r="GL97" s="71"/>
      <c r="GM97" s="71"/>
      <c r="GN97" s="71"/>
      <c r="GO97" s="71"/>
      <c r="GP97" s="71"/>
      <c r="GQ97" s="71"/>
      <c r="GR97" s="71"/>
      <c r="GS97" s="71"/>
      <c r="GT97" s="71"/>
      <c r="GU97" s="71"/>
      <c r="GV97" s="71"/>
      <c r="GW97" s="71"/>
      <c r="GX97" s="71"/>
      <c r="GY97" s="71"/>
      <c r="GZ97" s="71"/>
      <c r="HA97" s="71"/>
      <c r="HB97" s="71"/>
      <c r="HC97" s="71"/>
      <c r="HD97" s="71"/>
      <c r="HE97" s="71"/>
      <c r="HF97" s="71"/>
      <c r="HG97" s="71"/>
      <c r="HH97" s="71"/>
      <c r="HI97" s="71"/>
      <c r="HJ97" s="71"/>
      <c r="HK97" s="71"/>
      <c r="HL97" s="71"/>
      <c r="HM97" s="71"/>
      <c r="HN97" s="71"/>
      <c r="HO97" s="71"/>
      <c r="HP97" s="71"/>
      <c r="HQ97" s="71"/>
      <c r="HR97" s="71"/>
      <c r="HS97" s="71"/>
      <c r="HT97" s="71"/>
      <c r="HU97" s="71"/>
      <c r="HV97" s="71"/>
      <c r="HW97" s="71"/>
      <c r="HX97" s="71"/>
      <c r="HY97" s="71"/>
      <c r="HZ97" s="71"/>
      <c r="IA97" s="71"/>
      <c r="IB97" s="71"/>
      <c r="IC97" s="71"/>
      <c r="ID97" s="71"/>
      <c r="IE97" s="71"/>
    </row>
    <row r="98" spans="1:239" s="72" customFormat="1" ht="18.75" customHeight="1">
      <c r="A98" s="48" t="s">
        <v>32</v>
      </c>
      <c r="B98" s="91"/>
      <c r="C98" s="91"/>
      <c r="D98" s="92"/>
      <c r="E98" s="93">
        <f t="shared" si="3"/>
        <v>25371</v>
      </c>
      <c r="F98" s="93">
        <v>12733</v>
      </c>
      <c r="G98" s="93">
        <v>12638</v>
      </c>
      <c r="H98" s="46">
        <v>18656</v>
      </c>
      <c r="I98" s="46">
        <v>9612</v>
      </c>
      <c r="J98" s="46">
        <v>9044</v>
      </c>
      <c r="K98" s="46">
        <v>18839</v>
      </c>
      <c r="L98" s="46">
        <v>9697</v>
      </c>
      <c r="M98" s="46">
        <v>9142</v>
      </c>
      <c r="N98" s="46">
        <v>19001</v>
      </c>
      <c r="O98" s="46">
        <v>9796</v>
      </c>
      <c r="P98" s="46">
        <v>9205</v>
      </c>
      <c r="Q98" s="94"/>
      <c r="R98" s="48" t="s">
        <v>33</v>
      </c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1"/>
      <c r="AY98" s="71"/>
      <c r="AZ98" s="71"/>
      <c r="BA98" s="71"/>
      <c r="BB98" s="71"/>
      <c r="BC98" s="71"/>
      <c r="BD98" s="71"/>
      <c r="BE98" s="71"/>
      <c r="BF98" s="71"/>
      <c r="BG98" s="71"/>
      <c r="BH98" s="71"/>
      <c r="BI98" s="71"/>
      <c r="BJ98" s="71"/>
      <c r="BK98" s="71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71"/>
      <c r="BW98" s="71"/>
      <c r="BX98" s="71"/>
      <c r="BY98" s="71"/>
      <c r="BZ98" s="71"/>
      <c r="CA98" s="71"/>
      <c r="CB98" s="71"/>
      <c r="CC98" s="71"/>
      <c r="CD98" s="71"/>
      <c r="CE98" s="71"/>
      <c r="CF98" s="71"/>
      <c r="CG98" s="71"/>
      <c r="CH98" s="71"/>
      <c r="CI98" s="71"/>
      <c r="CJ98" s="71"/>
      <c r="CK98" s="71"/>
      <c r="CL98" s="71"/>
      <c r="CM98" s="71"/>
      <c r="CN98" s="71"/>
      <c r="CO98" s="71"/>
      <c r="CP98" s="71"/>
      <c r="CQ98" s="71"/>
      <c r="CR98" s="71"/>
      <c r="CS98" s="71"/>
      <c r="CT98" s="71"/>
      <c r="CU98" s="71"/>
      <c r="CV98" s="71"/>
      <c r="CW98" s="71"/>
      <c r="CX98" s="71"/>
      <c r="CY98" s="71"/>
      <c r="CZ98" s="71"/>
      <c r="DA98" s="71"/>
      <c r="DB98" s="71"/>
      <c r="DC98" s="71"/>
      <c r="DD98" s="71"/>
      <c r="DE98" s="71"/>
      <c r="DF98" s="71"/>
      <c r="DG98" s="71"/>
      <c r="DH98" s="71"/>
      <c r="DI98" s="71"/>
      <c r="DJ98" s="71"/>
      <c r="DK98" s="71"/>
      <c r="DL98" s="71"/>
      <c r="DM98" s="71"/>
      <c r="DN98" s="71"/>
      <c r="DO98" s="71"/>
      <c r="DP98" s="71"/>
      <c r="DQ98" s="71"/>
      <c r="DR98" s="71"/>
      <c r="DS98" s="71"/>
      <c r="DT98" s="71"/>
      <c r="DU98" s="71"/>
      <c r="DV98" s="71"/>
      <c r="DW98" s="71"/>
      <c r="DX98" s="71"/>
      <c r="DY98" s="71"/>
      <c r="DZ98" s="71"/>
      <c r="EA98" s="71"/>
      <c r="EB98" s="71"/>
      <c r="EC98" s="71"/>
      <c r="ED98" s="71"/>
      <c r="EE98" s="71"/>
      <c r="EF98" s="71"/>
      <c r="EG98" s="71"/>
      <c r="EH98" s="71"/>
      <c r="EI98" s="71"/>
      <c r="EJ98" s="71"/>
      <c r="EK98" s="71"/>
      <c r="EL98" s="71"/>
      <c r="EM98" s="71"/>
      <c r="EN98" s="71"/>
      <c r="EO98" s="71"/>
      <c r="EP98" s="71"/>
      <c r="EQ98" s="71"/>
      <c r="ER98" s="71"/>
      <c r="ES98" s="71"/>
      <c r="ET98" s="71"/>
      <c r="EU98" s="71"/>
      <c r="EV98" s="71"/>
      <c r="EW98" s="71"/>
      <c r="EX98" s="71"/>
      <c r="EY98" s="71"/>
      <c r="EZ98" s="71"/>
      <c r="FA98" s="71"/>
      <c r="FB98" s="71"/>
      <c r="FC98" s="71"/>
      <c r="FD98" s="71"/>
      <c r="FE98" s="71"/>
      <c r="FF98" s="71"/>
      <c r="FG98" s="71"/>
      <c r="FH98" s="71"/>
      <c r="FI98" s="71"/>
      <c r="FJ98" s="71"/>
      <c r="FK98" s="71"/>
      <c r="FL98" s="71"/>
      <c r="FM98" s="71"/>
      <c r="FN98" s="71"/>
      <c r="FO98" s="71"/>
      <c r="FP98" s="71"/>
      <c r="FQ98" s="71"/>
      <c r="FR98" s="71"/>
      <c r="FS98" s="71"/>
      <c r="FT98" s="71"/>
      <c r="FU98" s="71"/>
      <c r="FV98" s="71"/>
      <c r="FW98" s="71"/>
      <c r="FX98" s="71"/>
      <c r="FY98" s="71"/>
      <c r="FZ98" s="71"/>
      <c r="GA98" s="71"/>
      <c r="GB98" s="71"/>
      <c r="GC98" s="71"/>
      <c r="GD98" s="71"/>
      <c r="GE98" s="71"/>
      <c r="GF98" s="71"/>
      <c r="GG98" s="71"/>
      <c r="GH98" s="71"/>
      <c r="GI98" s="71"/>
      <c r="GJ98" s="71"/>
      <c r="GK98" s="71"/>
      <c r="GL98" s="71"/>
      <c r="GM98" s="71"/>
      <c r="GN98" s="71"/>
      <c r="GO98" s="71"/>
      <c r="GP98" s="71"/>
      <c r="GQ98" s="71"/>
      <c r="GR98" s="71"/>
      <c r="GS98" s="71"/>
      <c r="GT98" s="71"/>
      <c r="GU98" s="71"/>
      <c r="GV98" s="71"/>
      <c r="GW98" s="71"/>
      <c r="GX98" s="71"/>
      <c r="GY98" s="71"/>
      <c r="GZ98" s="71"/>
      <c r="HA98" s="71"/>
      <c r="HB98" s="71"/>
      <c r="HC98" s="71"/>
      <c r="HD98" s="71"/>
      <c r="HE98" s="71"/>
      <c r="HF98" s="71"/>
      <c r="HG98" s="71"/>
      <c r="HH98" s="71"/>
      <c r="HI98" s="71"/>
      <c r="HJ98" s="71"/>
      <c r="HK98" s="71"/>
      <c r="HL98" s="71"/>
      <c r="HM98" s="71"/>
      <c r="HN98" s="71"/>
      <c r="HO98" s="71"/>
      <c r="HP98" s="71"/>
      <c r="HQ98" s="71"/>
      <c r="HR98" s="71"/>
      <c r="HS98" s="71"/>
      <c r="HT98" s="71"/>
      <c r="HU98" s="71"/>
      <c r="HV98" s="71"/>
      <c r="HW98" s="71"/>
      <c r="HX98" s="71"/>
      <c r="HY98" s="71"/>
      <c r="HZ98" s="71"/>
      <c r="IA98" s="71"/>
      <c r="IB98" s="71"/>
      <c r="IC98" s="71"/>
      <c r="ID98" s="71"/>
      <c r="IE98" s="71"/>
    </row>
    <row r="99" spans="1:239" s="72" customFormat="1" ht="18.75" customHeight="1">
      <c r="A99" s="48" t="s">
        <v>134</v>
      </c>
      <c r="B99" s="91"/>
      <c r="C99" s="91"/>
      <c r="D99" s="92"/>
      <c r="E99" s="93">
        <f t="shared" si="3"/>
        <v>35195</v>
      </c>
      <c r="F99" s="93">
        <v>17714</v>
      </c>
      <c r="G99" s="93">
        <v>17481</v>
      </c>
      <c r="H99" s="46">
        <v>35271</v>
      </c>
      <c r="I99" s="46">
        <v>17816</v>
      </c>
      <c r="J99" s="46">
        <v>17455</v>
      </c>
      <c r="K99" s="46">
        <v>35692</v>
      </c>
      <c r="L99" s="46">
        <v>18044</v>
      </c>
      <c r="M99" s="46">
        <v>17648</v>
      </c>
      <c r="N99" s="46">
        <v>35985</v>
      </c>
      <c r="O99" s="46">
        <v>18219</v>
      </c>
      <c r="P99" s="46">
        <v>17766</v>
      </c>
      <c r="Q99" s="94"/>
      <c r="R99" s="48" t="s">
        <v>135</v>
      </c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  <c r="BJ99" s="71"/>
      <c r="BK99" s="71"/>
      <c r="BL99" s="71"/>
      <c r="BM99" s="71"/>
      <c r="BN99" s="71"/>
      <c r="BO99" s="71"/>
      <c r="BP99" s="71"/>
      <c r="BQ99" s="71"/>
      <c r="BR99" s="71"/>
      <c r="BS99" s="71"/>
      <c r="BT99" s="71"/>
      <c r="BU99" s="71"/>
      <c r="BV99" s="71"/>
      <c r="BW99" s="71"/>
      <c r="BX99" s="71"/>
      <c r="BY99" s="71"/>
      <c r="BZ99" s="71"/>
      <c r="CA99" s="71"/>
      <c r="CB99" s="71"/>
      <c r="CC99" s="71"/>
      <c r="CD99" s="71"/>
      <c r="CE99" s="71"/>
      <c r="CF99" s="71"/>
      <c r="CG99" s="71"/>
      <c r="CH99" s="71"/>
      <c r="CI99" s="71"/>
      <c r="CJ99" s="71"/>
      <c r="CK99" s="71"/>
      <c r="CL99" s="71"/>
      <c r="CM99" s="71"/>
      <c r="CN99" s="71"/>
      <c r="CO99" s="71"/>
      <c r="CP99" s="71"/>
      <c r="CQ99" s="71"/>
      <c r="CR99" s="71"/>
      <c r="CS99" s="71"/>
      <c r="CT99" s="71"/>
      <c r="CU99" s="71"/>
      <c r="CV99" s="71"/>
      <c r="CW99" s="71"/>
      <c r="CX99" s="71"/>
      <c r="CY99" s="71"/>
      <c r="CZ99" s="71"/>
      <c r="DA99" s="71"/>
      <c r="DB99" s="71"/>
      <c r="DC99" s="71"/>
      <c r="DD99" s="71"/>
      <c r="DE99" s="71"/>
      <c r="DF99" s="71"/>
      <c r="DG99" s="71"/>
      <c r="DH99" s="71"/>
      <c r="DI99" s="71"/>
      <c r="DJ99" s="71"/>
      <c r="DK99" s="71"/>
      <c r="DL99" s="71"/>
      <c r="DM99" s="71"/>
      <c r="DN99" s="71"/>
      <c r="DO99" s="71"/>
      <c r="DP99" s="71"/>
      <c r="DQ99" s="71"/>
      <c r="DR99" s="71"/>
      <c r="DS99" s="71"/>
      <c r="DT99" s="71"/>
      <c r="DU99" s="71"/>
      <c r="DV99" s="71"/>
      <c r="DW99" s="71"/>
      <c r="DX99" s="71"/>
      <c r="DY99" s="71"/>
      <c r="DZ99" s="71"/>
      <c r="EA99" s="71"/>
      <c r="EB99" s="71"/>
      <c r="EC99" s="71"/>
      <c r="ED99" s="71"/>
      <c r="EE99" s="71"/>
      <c r="EF99" s="71"/>
      <c r="EG99" s="71"/>
      <c r="EH99" s="71"/>
      <c r="EI99" s="71"/>
      <c r="EJ99" s="71"/>
      <c r="EK99" s="71"/>
      <c r="EL99" s="71"/>
      <c r="EM99" s="71"/>
      <c r="EN99" s="71"/>
      <c r="EO99" s="71"/>
      <c r="EP99" s="71"/>
      <c r="EQ99" s="71"/>
      <c r="ER99" s="71"/>
      <c r="ES99" s="71"/>
      <c r="ET99" s="71"/>
      <c r="EU99" s="71"/>
      <c r="EV99" s="71"/>
      <c r="EW99" s="71"/>
      <c r="EX99" s="71"/>
      <c r="EY99" s="71"/>
      <c r="EZ99" s="71"/>
      <c r="FA99" s="71"/>
      <c r="FB99" s="71"/>
      <c r="FC99" s="71"/>
      <c r="FD99" s="71"/>
      <c r="FE99" s="71"/>
      <c r="FF99" s="71"/>
      <c r="FG99" s="71"/>
      <c r="FH99" s="71"/>
      <c r="FI99" s="71"/>
      <c r="FJ99" s="71"/>
      <c r="FK99" s="71"/>
      <c r="FL99" s="71"/>
      <c r="FM99" s="71"/>
      <c r="FN99" s="71"/>
      <c r="FO99" s="71"/>
      <c r="FP99" s="71"/>
      <c r="FQ99" s="71"/>
      <c r="FR99" s="71"/>
      <c r="FS99" s="71"/>
      <c r="FT99" s="71"/>
      <c r="FU99" s="71"/>
      <c r="FV99" s="71"/>
      <c r="FW99" s="71"/>
      <c r="FX99" s="71"/>
      <c r="FY99" s="71"/>
      <c r="FZ99" s="71"/>
      <c r="GA99" s="71"/>
      <c r="GB99" s="71"/>
      <c r="GC99" s="71"/>
      <c r="GD99" s="71"/>
      <c r="GE99" s="71"/>
      <c r="GF99" s="71"/>
      <c r="GG99" s="71"/>
      <c r="GH99" s="71"/>
      <c r="GI99" s="71"/>
      <c r="GJ99" s="71"/>
      <c r="GK99" s="71"/>
      <c r="GL99" s="71"/>
      <c r="GM99" s="71"/>
      <c r="GN99" s="71"/>
      <c r="GO99" s="71"/>
      <c r="GP99" s="71"/>
      <c r="GQ99" s="71"/>
      <c r="GR99" s="71"/>
      <c r="GS99" s="71"/>
      <c r="GT99" s="71"/>
      <c r="GU99" s="71"/>
      <c r="GV99" s="71"/>
      <c r="GW99" s="71"/>
      <c r="GX99" s="71"/>
      <c r="GY99" s="71"/>
      <c r="GZ99" s="71"/>
      <c r="HA99" s="71"/>
      <c r="HB99" s="71"/>
      <c r="HC99" s="71"/>
      <c r="HD99" s="71"/>
      <c r="HE99" s="71"/>
      <c r="HF99" s="71"/>
      <c r="HG99" s="71"/>
      <c r="HH99" s="71"/>
      <c r="HI99" s="71"/>
      <c r="HJ99" s="71"/>
      <c r="HK99" s="71"/>
      <c r="HL99" s="71"/>
      <c r="HM99" s="71"/>
      <c r="HN99" s="71"/>
      <c r="HO99" s="71"/>
      <c r="HP99" s="71"/>
      <c r="HQ99" s="71"/>
      <c r="HR99" s="71"/>
      <c r="HS99" s="71"/>
      <c r="HT99" s="71"/>
      <c r="HU99" s="71"/>
      <c r="HV99" s="71"/>
      <c r="HW99" s="71"/>
      <c r="HX99" s="71"/>
      <c r="HY99" s="71"/>
      <c r="HZ99" s="71"/>
      <c r="IA99" s="71"/>
      <c r="IB99" s="71"/>
      <c r="IC99" s="71"/>
      <c r="ID99" s="71"/>
      <c r="IE99" s="71"/>
    </row>
    <row r="100" spans="1:239" s="72" customFormat="1" ht="18.75" customHeight="1">
      <c r="A100" s="48" t="s">
        <v>136</v>
      </c>
      <c r="B100" s="91"/>
      <c r="C100" s="91"/>
      <c r="D100" s="92"/>
      <c r="E100" s="93">
        <f t="shared" si="3"/>
        <v>29954</v>
      </c>
      <c r="F100" s="93">
        <v>15061</v>
      </c>
      <c r="G100" s="93">
        <v>14893</v>
      </c>
      <c r="H100" s="46">
        <v>26171</v>
      </c>
      <c r="I100" s="46">
        <v>13114</v>
      </c>
      <c r="J100" s="46">
        <v>13057</v>
      </c>
      <c r="K100" s="46">
        <v>26426</v>
      </c>
      <c r="L100" s="46">
        <v>13279</v>
      </c>
      <c r="M100" s="46">
        <v>13147</v>
      </c>
      <c r="N100" s="46">
        <v>26678</v>
      </c>
      <c r="O100" s="46">
        <v>13415</v>
      </c>
      <c r="P100" s="46">
        <v>13263</v>
      </c>
      <c r="Q100" s="94"/>
      <c r="R100" s="48" t="s">
        <v>137</v>
      </c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71"/>
      <c r="BK100" s="71"/>
      <c r="BL100" s="71"/>
      <c r="BM100" s="71"/>
      <c r="BN100" s="71"/>
      <c r="BO100" s="71"/>
      <c r="BP100" s="71"/>
      <c r="BQ100" s="71"/>
      <c r="BR100" s="71"/>
      <c r="BS100" s="71"/>
      <c r="BT100" s="71"/>
      <c r="BU100" s="71"/>
      <c r="BV100" s="71"/>
      <c r="BW100" s="71"/>
      <c r="BX100" s="71"/>
      <c r="BY100" s="71"/>
      <c r="BZ100" s="71"/>
      <c r="CA100" s="71"/>
      <c r="CB100" s="71"/>
      <c r="CC100" s="71"/>
      <c r="CD100" s="71"/>
      <c r="CE100" s="71"/>
      <c r="CF100" s="71"/>
      <c r="CG100" s="71"/>
      <c r="CH100" s="71"/>
      <c r="CI100" s="71"/>
      <c r="CJ100" s="71"/>
      <c r="CK100" s="71"/>
      <c r="CL100" s="71"/>
      <c r="CM100" s="71"/>
      <c r="CN100" s="71"/>
      <c r="CO100" s="71"/>
      <c r="CP100" s="71"/>
      <c r="CQ100" s="71"/>
      <c r="CR100" s="71"/>
      <c r="CS100" s="71"/>
      <c r="CT100" s="71"/>
      <c r="CU100" s="71"/>
      <c r="CV100" s="71"/>
      <c r="CW100" s="71"/>
      <c r="CX100" s="71"/>
      <c r="CY100" s="71"/>
      <c r="CZ100" s="71"/>
      <c r="DA100" s="71"/>
      <c r="DB100" s="71"/>
      <c r="DC100" s="71"/>
      <c r="DD100" s="71"/>
      <c r="DE100" s="71"/>
      <c r="DF100" s="71"/>
      <c r="DG100" s="71"/>
      <c r="DH100" s="71"/>
      <c r="DI100" s="71"/>
      <c r="DJ100" s="71"/>
      <c r="DK100" s="71"/>
      <c r="DL100" s="71"/>
      <c r="DM100" s="71"/>
      <c r="DN100" s="71"/>
      <c r="DO100" s="71"/>
      <c r="DP100" s="71"/>
      <c r="DQ100" s="71"/>
      <c r="DR100" s="71"/>
      <c r="DS100" s="71"/>
      <c r="DT100" s="71"/>
      <c r="DU100" s="71"/>
      <c r="DV100" s="71"/>
      <c r="DW100" s="71"/>
      <c r="DX100" s="71"/>
      <c r="DY100" s="71"/>
      <c r="DZ100" s="71"/>
      <c r="EA100" s="71"/>
      <c r="EB100" s="71"/>
      <c r="EC100" s="71"/>
      <c r="ED100" s="71"/>
      <c r="EE100" s="71"/>
      <c r="EF100" s="71"/>
      <c r="EG100" s="71"/>
      <c r="EH100" s="71"/>
      <c r="EI100" s="71"/>
      <c r="EJ100" s="71"/>
      <c r="EK100" s="71"/>
      <c r="EL100" s="71"/>
      <c r="EM100" s="71"/>
      <c r="EN100" s="71"/>
      <c r="EO100" s="71"/>
      <c r="EP100" s="71"/>
      <c r="EQ100" s="71"/>
      <c r="ER100" s="71"/>
      <c r="ES100" s="71"/>
      <c r="ET100" s="71"/>
      <c r="EU100" s="71"/>
      <c r="EV100" s="71"/>
      <c r="EW100" s="71"/>
      <c r="EX100" s="71"/>
      <c r="EY100" s="71"/>
      <c r="EZ100" s="71"/>
      <c r="FA100" s="71"/>
      <c r="FB100" s="71"/>
      <c r="FC100" s="71"/>
      <c r="FD100" s="71"/>
      <c r="FE100" s="71"/>
      <c r="FF100" s="71"/>
      <c r="FG100" s="71"/>
      <c r="FH100" s="71"/>
      <c r="FI100" s="71"/>
      <c r="FJ100" s="71"/>
      <c r="FK100" s="71"/>
      <c r="FL100" s="71"/>
      <c r="FM100" s="71"/>
      <c r="FN100" s="71"/>
      <c r="FO100" s="71"/>
      <c r="FP100" s="71"/>
      <c r="FQ100" s="71"/>
      <c r="FR100" s="71"/>
      <c r="FS100" s="71"/>
      <c r="FT100" s="71"/>
      <c r="FU100" s="71"/>
      <c r="FV100" s="71"/>
      <c r="FW100" s="71"/>
      <c r="FX100" s="71"/>
      <c r="FY100" s="71"/>
      <c r="FZ100" s="71"/>
      <c r="GA100" s="71"/>
      <c r="GB100" s="71"/>
      <c r="GC100" s="71"/>
      <c r="GD100" s="71"/>
      <c r="GE100" s="71"/>
      <c r="GF100" s="71"/>
      <c r="GG100" s="71"/>
      <c r="GH100" s="71"/>
      <c r="GI100" s="71"/>
      <c r="GJ100" s="71"/>
      <c r="GK100" s="71"/>
      <c r="GL100" s="71"/>
      <c r="GM100" s="71"/>
      <c r="GN100" s="71"/>
      <c r="GO100" s="71"/>
      <c r="GP100" s="71"/>
      <c r="GQ100" s="71"/>
      <c r="GR100" s="71"/>
      <c r="GS100" s="71"/>
      <c r="GT100" s="71"/>
      <c r="GU100" s="71"/>
      <c r="GV100" s="71"/>
      <c r="GW100" s="71"/>
      <c r="GX100" s="71"/>
      <c r="GY100" s="71"/>
      <c r="GZ100" s="71"/>
      <c r="HA100" s="71"/>
      <c r="HB100" s="71"/>
      <c r="HC100" s="71"/>
      <c r="HD100" s="71"/>
      <c r="HE100" s="71"/>
      <c r="HF100" s="71"/>
      <c r="HG100" s="71"/>
      <c r="HH100" s="71"/>
      <c r="HI100" s="71"/>
      <c r="HJ100" s="71"/>
      <c r="HK100" s="71"/>
      <c r="HL100" s="71"/>
      <c r="HM100" s="71"/>
      <c r="HN100" s="71"/>
      <c r="HO100" s="71"/>
      <c r="HP100" s="71"/>
      <c r="HQ100" s="71"/>
      <c r="HR100" s="71"/>
      <c r="HS100" s="71"/>
      <c r="HT100" s="71"/>
      <c r="HU100" s="71"/>
      <c r="HV100" s="71"/>
      <c r="HW100" s="71"/>
      <c r="HX100" s="71"/>
      <c r="HY100" s="71"/>
      <c r="HZ100" s="71"/>
      <c r="IA100" s="71"/>
      <c r="IB100" s="71"/>
      <c r="IC100" s="71"/>
      <c r="ID100" s="71"/>
      <c r="IE100" s="71"/>
    </row>
    <row r="101" spans="1:239" s="72" customFormat="1" ht="18.75" customHeight="1">
      <c r="A101" s="48" t="s">
        <v>138</v>
      </c>
      <c r="B101" s="91"/>
      <c r="C101" s="91"/>
      <c r="D101" s="92"/>
      <c r="E101" s="93">
        <f t="shared" si="3"/>
        <v>30061</v>
      </c>
      <c r="F101" s="93">
        <v>15186</v>
      </c>
      <c r="G101" s="93">
        <v>14875</v>
      </c>
      <c r="H101" s="46">
        <v>30398</v>
      </c>
      <c r="I101" s="46">
        <v>15368</v>
      </c>
      <c r="J101" s="46">
        <v>15030</v>
      </c>
      <c r="K101" s="46">
        <v>30509</v>
      </c>
      <c r="L101" s="46">
        <v>15422</v>
      </c>
      <c r="M101" s="46">
        <v>15087</v>
      </c>
      <c r="N101" s="46">
        <v>30550</v>
      </c>
      <c r="O101" s="46">
        <v>15430</v>
      </c>
      <c r="P101" s="46">
        <v>15120</v>
      </c>
      <c r="Q101" s="94"/>
      <c r="R101" s="48" t="s">
        <v>139</v>
      </c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1"/>
      <c r="BH101" s="71"/>
      <c r="BI101" s="71"/>
      <c r="BJ101" s="71"/>
      <c r="BK101" s="71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71"/>
      <c r="BW101" s="71"/>
      <c r="BX101" s="71"/>
      <c r="BY101" s="71"/>
      <c r="BZ101" s="71"/>
      <c r="CA101" s="71"/>
      <c r="CB101" s="71"/>
      <c r="CC101" s="71"/>
      <c r="CD101" s="71"/>
      <c r="CE101" s="71"/>
      <c r="CF101" s="71"/>
      <c r="CG101" s="71"/>
      <c r="CH101" s="71"/>
      <c r="CI101" s="71"/>
      <c r="CJ101" s="71"/>
      <c r="CK101" s="71"/>
      <c r="CL101" s="71"/>
      <c r="CM101" s="71"/>
      <c r="CN101" s="71"/>
      <c r="CO101" s="71"/>
      <c r="CP101" s="71"/>
      <c r="CQ101" s="71"/>
      <c r="CR101" s="71"/>
      <c r="CS101" s="71"/>
      <c r="CT101" s="71"/>
      <c r="CU101" s="71"/>
      <c r="CV101" s="71"/>
      <c r="CW101" s="71"/>
      <c r="CX101" s="71"/>
      <c r="CY101" s="71"/>
      <c r="CZ101" s="71"/>
      <c r="DA101" s="71"/>
      <c r="DB101" s="71"/>
      <c r="DC101" s="71"/>
      <c r="DD101" s="71"/>
      <c r="DE101" s="71"/>
      <c r="DF101" s="71"/>
      <c r="DG101" s="71"/>
      <c r="DH101" s="71"/>
      <c r="DI101" s="71"/>
      <c r="DJ101" s="71"/>
      <c r="DK101" s="71"/>
      <c r="DL101" s="71"/>
      <c r="DM101" s="71"/>
      <c r="DN101" s="71"/>
      <c r="DO101" s="71"/>
      <c r="DP101" s="71"/>
      <c r="DQ101" s="71"/>
      <c r="DR101" s="71"/>
      <c r="DS101" s="71"/>
      <c r="DT101" s="71"/>
      <c r="DU101" s="71"/>
      <c r="DV101" s="71"/>
      <c r="DW101" s="71"/>
      <c r="DX101" s="71"/>
      <c r="DY101" s="71"/>
      <c r="DZ101" s="71"/>
      <c r="EA101" s="71"/>
      <c r="EB101" s="71"/>
      <c r="EC101" s="71"/>
      <c r="ED101" s="71"/>
      <c r="EE101" s="71"/>
      <c r="EF101" s="71"/>
      <c r="EG101" s="71"/>
      <c r="EH101" s="71"/>
      <c r="EI101" s="71"/>
      <c r="EJ101" s="71"/>
      <c r="EK101" s="71"/>
      <c r="EL101" s="71"/>
      <c r="EM101" s="71"/>
      <c r="EN101" s="71"/>
      <c r="EO101" s="71"/>
      <c r="EP101" s="71"/>
      <c r="EQ101" s="71"/>
      <c r="ER101" s="71"/>
      <c r="ES101" s="71"/>
      <c r="ET101" s="71"/>
      <c r="EU101" s="71"/>
      <c r="EV101" s="71"/>
      <c r="EW101" s="71"/>
      <c r="EX101" s="71"/>
      <c r="EY101" s="71"/>
      <c r="EZ101" s="71"/>
      <c r="FA101" s="71"/>
      <c r="FB101" s="71"/>
      <c r="FC101" s="71"/>
      <c r="FD101" s="71"/>
      <c r="FE101" s="71"/>
      <c r="FF101" s="71"/>
      <c r="FG101" s="71"/>
      <c r="FH101" s="71"/>
      <c r="FI101" s="71"/>
      <c r="FJ101" s="71"/>
      <c r="FK101" s="71"/>
      <c r="FL101" s="71"/>
      <c r="FM101" s="71"/>
      <c r="FN101" s="71"/>
      <c r="FO101" s="71"/>
      <c r="FP101" s="71"/>
      <c r="FQ101" s="71"/>
      <c r="FR101" s="71"/>
      <c r="FS101" s="71"/>
      <c r="FT101" s="71"/>
      <c r="FU101" s="71"/>
      <c r="FV101" s="71"/>
      <c r="FW101" s="71"/>
      <c r="FX101" s="71"/>
      <c r="FY101" s="71"/>
      <c r="FZ101" s="71"/>
      <c r="GA101" s="71"/>
      <c r="GB101" s="71"/>
      <c r="GC101" s="71"/>
      <c r="GD101" s="71"/>
      <c r="GE101" s="71"/>
      <c r="GF101" s="71"/>
      <c r="GG101" s="71"/>
      <c r="GH101" s="71"/>
      <c r="GI101" s="71"/>
      <c r="GJ101" s="71"/>
      <c r="GK101" s="71"/>
      <c r="GL101" s="71"/>
      <c r="GM101" s="71"/>
      <c r="GN101" s="71"/>
      <c r="GO101" s="71"/>
      <c r="GP101" s="71"/>
      <c r="GQ101" s="71"/>
      <c r="GR101" s="71"/>
      <c r="GS101" s="71"/>
      <c r="GT101" s="71"/>
      <c r="GU101" s="71"/>
      <c r="GV101" s="71"/>
      <c r="GW101" s="71"/>
      <c r="GX101" s="71"/>
      <c r="GY101" s="71"/>
      <c r="GZ101" s="71"/>
      <c r="HA101" s="71"/>
      <c r="HB101" s="71"/>
      <c r="HC101" s="71"/>
      <c r="HD101" s="71"/>
      <c r="HE101" s="71"/>
      <c r="HF101" s="71"/>
      <c r="HG101" s="71"/>
      <c r="HH101" s="71"/>
      <c r="HI101" s="71"/>
      <c r="HJ101" s="71"/>
      <c r="HK101" s="71"/>
      <c r="HL101" s="71"/>
      <c r="HM101" s="71"/>
      <c r="HN101" s="71"/>
      <c r="HO101" s="71"/>
      <c r="HP101" s="71"/>
      <c r="HQ101" s="71"/>
      <c r="HR101" s="71"/>
      <c r="HS101" s="71"/>
      <c r="HT101" s="71"/>
      <c r="HU101" s="71"/>
      <c r="HV101" s="71"/>
      <c r="HW101" s="71"/>
      <c r="HX101" s="71"/>
      <c r="HY101" s="71"/>
      <c r="HZ101" s="71"/>
      <c r="IA101" s="71"/>
      <c r="IB101" s="71"/>
      <c r="IC101" s="71"/>
      <c r="ID101" s="71"/>
      <c r="IE101" s="71"/>
    </row>
    <row r="102" spans="1:239" ht="18.75" customHeight="1">
      <c r="A102" s="96" t="s">
        <v>140</v>
      </c>
      <c r="B102" s="97"/>
      <c r="C102" s="97"/>
      <c r="D102" s="98"/>
      <c r="E102" s="99"/>
      <c r="F102" s="99"/>
      <c r="G102" s="99"/>
      <c r="H102" s="100">
        <v>31196</v>
      </c>
      <c r="I102" s="100">
        <v>15808</v>
      </c>
      <c r="J102" s="100">
        <v>15388</v>
      </c>
      <c r="K102" s="100">
        <v>31515</v>
      </c>
      <c r="L102" s="100">
        <v>16013</v>
      </c>
      <c r="M102" s="100">
        <v>15502</v>
      </c>
      <c r="N102" s="100">
        <v>31756</v>
      </c>
      <c r="O102" s="100">
        <v>16128</v>
      </c>
      <c r="P102" s="100">
        <v>15628</v>
      </c>
      <c r="Q102" s="101"/>
      <c r="R102" s="96" t="s">
        <v>141</v>
      </c>
    </row>
    <row r="103" spans="1:239" ht="8.25" customHeight="1">
      <c r="A103" s="102"/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4"/>
    </row>
    <row r="104" spans="1:239">
      <c r="A104" s="103"/>
      <c r="B104" s="103"/>
      <c r="C104" s="105" t="s">
        <v>142</v>
      </c>
      <c r="D104" s="106" t="s">
        <v>143</v>
      </c>
      <c r="E104" s="107"/>
      <c r="F104" s="108"/>
      <c r="G104" s="106"/>
      <c r="H104" s="106"/>
      <c r="I104" s="109"/>
      <c r="L104" s="109" t="s">
        <v>144</v>
      </c>
      <c r="M104" s="106" t="s">
        <v>145</v>
      </c>
      <c r="N104" s="103"/>
      <c r="O104" s="103"/>
      <c r="P104" s="103"/>
      <c r="Q104" s="103"/>
      <c r="R104" s="110"/>
    </row>
    <row r="105" spans="1:239">
      <c r="A105" s="103"/>
      <c r="B105" s="103"/>
      <c r="C105" s="111"/>
      <c r="D105" s="112"/>
      <c r="E105" s="113"/>
      <c r="F105" s="114"/>
      <c r="G105" s="112"/>
      <c r="H105" s="112"/>
      <c r="I105" s="111"/>
      <c r="L105" s="111"/>
      <c r="M105" s="112"/>
      <c r="N105" s="103"/>
      <c r="O105" s="103"/>
      <c r="P105" s="103"/>
      <c r="Q105" s="103"/>
      <c r="R105" s="104"/>
    </row>
    <row r="106" spans="1:239">
      <c r="R106" s="10"/>
    </row>
    <row r="107" spans="1:239">
      <c r="R107" s="10"/>
    </row>
    <row r="108" spans="1:239">
      <c r="R108" s="10"/>
    </row>
  </sheetData>
  <mergeCells count="20">
    <mergeCell ref="A58:D60"/>
    <mergeCell ref="H58:J58"/>
    <mergeCell ref="K58:M58"/>
    <mergeCell ref="N58:P58"/>
    <mergeCell ref="Q58:R60"/>
    <mergeCell ref="A85:D87"/>
    <mergeCell ref="H85:J85"/>
    <mergeCell ref="K85:M85"/>
    <mergeCell ref="N85:P85"/>
    <mergeCell ref="Q85:R87"/>
    <mergeCell ref="A4:D6"/>
    <mergeCell ref="H4:J4"/>
    <mergeCell ref="K4:M4"/>
    <mergeCell ref="N4:P4"/>
    <mergeCell ref="Q4:R6"/>
    <mergeCell ref="A31:D33"/>
    <mergeCell ref="H31:J31"/>
    <mergeCell ref="K31:M31"/>
    <mergeCell ref="N31:P31"/>
    <mergeCell ref="Q31:R33"/>
  </mergeCells>
  <pageMargins left="0.39370078740157483" right="0.16" top="0.78740157480314965" bottom="0.78740157480314965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2012-06-22T02:17:18Z</dcterms:created>
  <dcterms:modified xsi:type="dcterms:W3CDTF">2012-06-22T02:17:21Z</dcterms:modified>
</cp:coreProperties>
</file>