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5895" windowHeight="5880"/>
  </bookViews>
  <sheets>
    <sheet name="T-13.2" sheetId="2" r:id="rId1"/>
  </sheets>
  <calcPr calcId="124519" calcMode="manual"/>
</workbook>
</file>

<file path=xl/calcChain.xml><?xml version="1.0" encoding="utf-8"?>
<calcChain xmlns="http://schemas.openxmlformats.org/spreadsheetml/2006/main">
  <c r="Q7" i="2"/>
  <c r="Q6"/>
  <c r="R7"/>
  <c r="R20"/>
  <c r="R11"/>
  <c r="R6"/>
  <c r="Q20"/>
  <c r="I7"/>
  <c r="I12"/>
  <c r="I20"/>
  <c r="I11"/>
  <c r="I6"/>
  <c r="P7"/>
  <c r="P12"/>
  <c r="P20"/>
  <c r="P11"/>
  <c r="P6"/>
  <c r="G7"/>
  <c r="G12"/>
  <c r="G20"/>
  <c r="G11"/>
  <c r="G6"/>
  <c r="O20"/>
  <c r="N20"/>
  <c r="M20"/>
  <c r="L20"/>
  <c r="K20"/>
  <c r="J20"/>
  <c r="H20"/>
  <c r="O12"/>
  <c r="N12"/>
  <c r="M12"/>
  <c r="L12"/>
  <c r="K12"/>
  <c r="J12"/>
  <c r="H12"/>
  <c r="O11"/>
  <c r="N11"/>
  <c r="M11"/>
  <c r="L11"/>
  <c r="K11"/>
  <c r="J11"/>
  <c r="H11"/>
  <c r="O7"/>
  <c r="N7"/>
  <c r="M7"/>
  <c r="L7"/>
  <c r="K7"/>
  <c r="J7"/>
  <c r="H7"/>
  <c r="O6"/>
  <c r="N6"/>
  <c r="M6"/>
  <c r="L6"/>
  <c r="K6"/>
  <c r="J6"/>
  <c r="H6"/>
</calcChain>
</file>

<file path=xl/sharedStrings.xml><?xml version="1.0" encoding="utf-8"?>
<sst xmlns="http://schemas.openxmlformats.org/spreadsheetml/2006/main" count="81" uniqueCount="55">
  <si>
    <t>ตาราง</t>
  </si>
  <si>
    <t>TABLE</t>
  </si>
  <si>
    <t>Total</t>
  </si>
  <si>
    <t>รถโดยสาร</t>
  </si>
  <si>
    <t>รถบรรทุก</t>
  </si>
  <si>
    <t>อื่น ๆ</t>
  </si>
  <si>
    <t>Type of vehicle</t>
  </si>
  <si>
    <t>Trailer</t>
  </si>
  <si>
    <t>ประเภทรถ</t>
  </si>
  <si>
    <t>Non-fixed route bus</t>
  </si>
  <si>
    <t>Private bus</t>
  </si>
  <si>
    <t>Non-fixed route truck</t>
  </si>
  <si>
    <t>Semi-trailer</t>
  </si>
  <si>
    <t>Other</t>
  </si>
  <si>
    <t>Private truck</t>
  </si>
  <si>
    <t>Truck tractor</t>
  </si>
  <si>
    <t>ประจำทาง</t>
  </si>
  <si>
    <t>ไม่ประจำทาง</t>
  </si>
  <si>
    <t>ส่วนบุคคล</t>
  </si>
  <si>
    <t>ลากจูง</t>
  </si>
  <si>
    <t>พ่วง</t>
  </si>
  <si>
    <t>กึ่งพ่วง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</si>
  <si>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</si>
  <si>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</si>
  <si>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</si>
  <si>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</si>
  <si>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</si>
  <si>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ยอดรวม</t>
  </si>
  <si>
    <t xml:space="preserve">  6    ล้อ</t>
  </si>
  <si>
    <t xml:space="preserve">  4    ล้อ</t>
  </si>
  <si>
    <t>10    ล้อ</t>
  </si>
  <si>
    <t xml:space="preserve">  6    wheeled</t>
  </si>
  <si>
    <t xml:space="preserve">  4    wheeled</t>
  </si>
  <si>
    <t>10    wheeled</t>
  </si>
  <si>
    <t xml:space="preserve">      ที่มา:   สำนักงานขนส่งจังหวัดอุดรธานี</t>
  </si>
  <si>
    <t xml:space="preserve">  Source:    Udonthani  Provincial Transport  Office</t>
  </si>
  <si>
    <t>(2004)</t>
  </si>
  <si>
    <t>(2003)</t>
  </si>
  <si>
    <t>(2002)</t>
  </si>
  <si>
    <t>(2001)</t>
  </si>
  <si>
    <t>(2000)</t>
  </si>
  <si>
    <t>-</t>
  </si>
  <si>
    <t>(1995)</t>
  </si>
  <si>
    <t>(1996)</t>
  </si>
  <si>
    <t>(1997)</t>
  </si>
  <si>
    <t>(1998)</t>
  </si>
  <si>
    <t>(1999)</t>
  </si>
  <si>
    <t>(2005)</t>
  </si>
  <si>
    <t xml:space="preserve">Truck trator        </t>
  </si>
  <si>
    <t xml:space="preserve">10    wheeled        </t>
  </si>
  <si>
    <t xml:space="preserve">  6    wheeled        </t>
  </si>
  <si>
    <t xml:space="preserve">  4    wheeled        </t>
  </si>
  <si>
    <t>(2006)</t>
  </si>
  <si>
    <t>จำนวนรถที่จดทะเบียนตามพระราชบัญญัติการขนส่งทางบก จำแนกตามประเภทรถ พ.ศ. 2538 - 2549</t>
  </si>
  <si>
    <t>NUMBER OF VEHICLES REGISTERED UNDER LAND TRANSPORT  ACT BY TYPE OF VEHICLE : 1995 - 2006</t>
  </si>
</sst>
</file>

<file path=xl/styles.xml><?xml version="1.0" encoding="utf-8"?>
<styleSheet xmlns="http://schemas.openxmlformats.org/spreadsheetml/2006/main">
  <fonts count="11">
    <font>
      <sz val="14"/>
      <name val="Cordia New"/>
      <charset val="222"/>
    </font>
    <font>
      <sz val="12"/>
      <name val="AngsanaUPC"/>
    </font>
    <font>
      <sz val="8"/>
      <name val="Times New Roman"/>
    </font>
    <font>
      <b/>
      <sz val="14"/>
      <name val="Cordia New"/>
      <family val="2"/>
    </font>
    <font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b/>
      <sz val="13"/>
      <color indexed="8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4"/>
      <color indexed="12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4" fillId="0" borderId="0" xfId="0" applyFont="1" applyBorder="1"/>
    <xf numFmtId="0" fontId="4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6" xfId="0" quotePrefix="1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3" fontId="6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right" textRotation="180"/>
    </xf>
    <xf numFmtId="3" fontId="8" fillId="0" borderId="2" xfId="2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8" fillId="0" borderId="2" xfId="0" quotePrefix="1" applyNumberFormat="1" applyFont="1" applyBorder="1" applyAlignment="1">
      <alignment horizontal="right"/>
    </xf>
    <xf numFmtId="3" fontId="8" fillId="0" borderId="2" xfId="1" quotePrefix="1" applyNumberFormat="1" applyFont="1" applyBorder="1" applyAlignment="1">
      <alignment horizontal="right"/>
    </xf>
    <xf numFmtId="3" fontId="9" fillId="0" borderId="10" xfId="0" applyNumberFormat="1" applyFont="1" applyBorder="1" applyAlignment="1">
      <alignment horizontal="right"/>
    </xf>
    <xf numFmtId="3" fontId="9" fillId="0" borderId="10" xfId="2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0" borderId="2" xfId="2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/>
    </xf>
    <xf numFmtId="3" fontId="5" fillId="0" borderId="2" xfId="1" quotePrefix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5" fillId="0" borderId="2" xfId="0" quotePrefix="1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</cellXfs>
  <cellStyles count="3">
    <cellStyle name="Enghead" xfId="1"/>
    <cellStyle name="Thaihead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1762125</xdr:colOff>
      <xdr:row>30</xdr:row>
      <xdr:rowOff>38100</xdr:rowOff>
    </xdr:from>
    <xdr:to>
      <xdr:col>19</xdr:col>
      <xdr:colOff>114300</xdr:colOff>
      <xdr:row>31</xdr:row>
      <xdr:rowOff>200025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8486775" y="6019800"/>
          <a:ext cx="1143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53"/>
  <sheetViews>
    <sheetView showGridLines="0" tabSelected="1" workbookViewId="0">
      <selection activeCell="X15" sqref="X15"/>
    </sheetView>
  </sheetViews>
  <sheetFormatPr defaultRowHeight="21.75"/>
  <cols>
    <col min="1" max="1" width="1.7109375" style="7" customWidth="1"/>
    <col min="2" max="3" width="1.7109375" style="3" customWidth="1"/>
    <col min="4" max="4" width="4.140625" style="3" customWidth="1"/>
    <col min="5" max="5" width="5.5703125" style="3" customWidth="1"/>
    <col min="6" max="6" width="6.140625" style="3" customWidth="1"/>
    <col min="7" max="17" width="8.7109375" style="3" customWidth="1"/>
    <col min="18" max="18" width="8.7109375" customWidth="1"/>
    <col min="19" max="19" width="1.7109375" style="3" customWidth="1"/>
    <col min="20" max="20" width="4.85546875" style="7" customWidth="1"/>
    <col min="21" max="21" width="20.85546875" style="3" customWidth="1"/>
    <col min="22" max="22" width="6.85546875" style="3" customWidth="1"/>
    <col min="23" max="23" width="2" style="3" customWidth="1"/>
    <col min="24" max="24" width="6.28515625" style="3" customWidth="1"/>
    <col min="25" max="16384" width="9.140625" style="7"/>
  </cols>
  <sheetData>
    <row r="1" spans="2:24" s="2" customFormat="1" ht="19.5" customHeight="1">
      <c r="C1" s="14" t="s">
        <v>0</v>
      </c>
      <c r="D1" s="14"/>
      <c r="E1" s="15">
        <v>13.2</v>
      </c>
      <c r="F1" s="14" t="s">
        <v>53</v>
      </c>
      <c r="G1" s="14"/>
      <c r="H1" s="14"/>
      <c r="I1" s="14"/>
      <c r="J1" s="14"/>
      <c r="K1" s="14"/>
      <c r="M1" s="14"/>
      <c r="N1" s="14"/>
      <c r="O1" s="14"/>
      <c r="P1" s="14"/>
      <c r="Q1" s="14"/>
      <c r="S1" s="1"/>
      <c r="U1" s="1"/>
      <c r="V1" s="3"/>
      <c r="W1" s="3"/>
      <c r="X1" s="3"/>
    </row>
    <row r="2" spans="2:24" s="5" customFormat="1" ht="19.5" customHeight="1">
      <c r="C2" s="4" t="s">
        <v>1</v>
      </c>
      <c r="D2" s="4"/>
      <c r="E2" s="15">
        <v>13.2</v>
      </c>
      <c r="F2" s="4" t="s">
        <v>54</v>
      </c>
      <c r="G2" s="4"/>
      <c r="H2" s="4"/>
      <c r="I2" s="4"/>
      <c r="J2" s="4"/>
      <c r="K2" s="4"/>
      <c r="M2" s="4"/>
      <c r="N2" s="4"/>
      <c r="O2" s="4"/>
      <c r="P2" s="4"/>
      <c r="Q2" s="4"/>
      <c r="S2" s="4"/>
      <c r="U2" s="4"/>
      <c r="V2" s="6"/>
      <c r="W2" s="6"/>
      <c r="X2" s="6"/>
    </row>
    <row r="3" spans="2:24" ht="3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7"/>
      <c r="U3" s="7"/>
    </row>
    <row r="4" spans="2:24" ht="21" customHeight="1">
      <c r="B4" s="59" t="s">
        <v>8</v>
      </c>
      <c r="C4" s="59"/>
      <c r="D4" s="59"/>
      <c r="E4" s="59"/>
      <c r="F4" s="60"/>
      <c r="G4" s="16">
        <v>2538</v>
      </c>
      <c r="H4" s="16">
        <v>2539</v>
      </c>
      <c r="I4" s="16">
        <v>2540</v>
      </c>
      <c r="J4" s="16">
        <v>2541</v>
      </c>
      <c r="K4" s="8">
        <v>2542</v>
      </c>
      <c r="L4" s="17">
        <v>2543</v>
      </c>
      <c r="M4" s="18">
        <v>2544</v>
      </c>
      <c r="N4" s="17">
        <v>2545</v>
      </c>
      <c r="O4" s="18">
        <v>2546</v>
      </c>
      <c r="P4" s="17">
        <v>2547</v>
      </c>
      <c r="Q4" s="17">
        <v>2548</v>
      </c>
      <c r="R4" s="17">
        <v>2549</v>
      </c>
      <c r="S4" s="67" t="s">
        <v>6</v>
      </c>
      <c r="T4" s="59"/>
      <c r="U4" s="59"/>
      <c r="V4" s="7"/>
    </row>
    <row r="5" spans="2:24" ht="21" customHeight="1">
      <c r="B5" s="61"/>
      <c r="C5" s="61"/>
      <c r="D5" s="61"/>
      <c r="E5" s="61"/>
      <c r="F5" s="62"/>
      <c r="G5" s="19" t="s">
        <v>42</v>
      </c>
      <c r="H5" s="19" t="s">
        <v>43</v>
      </c>
      <c r="I5" s="19" t="s">
        <v>44</v>
      </c>
      <c r="J5" s="19" t="s">
        <v>45</v>
      </c>
      <c r="K5" s="19" t="s">
        <v>46</v>
      </c>
      <c r="L5" s="20" t="s">
        <v>40</v>
      </c>
      <c r="M5" s="20" t="s">
        <v>39</v>
      </c>
      <c r="N5" s="20" t="s">
        <v>38</v>
      </c>
      <c r="O5" s="20" t="s">
        <v>37</v>
      </c>
      <c r="P5" s="21" t="s">
        <v>36</v>
      </c>
      <c r="Q5" s="21" t="s">
        <v>47</v>
      </c>
      <c r="R5" s="21" t="s">
        <v>52</v>
      </c>
      <c r="S5" s="68"/>
      <c r="T5" s="61"/>
      <c r="U5" s="61"/>
    </row>
    <row r="6" spans="2:24" s="23" customFormat="1" ht="22.5" customHeight="1">
      <c r="B6" s="63" t="s">
        <v>27</v>
      </c>
      <c r="C6" s="63"/>
      <c r="D6" s="63"/>
      <c r="E6" s="63"/>
      <c r="F6" s="63"/>
      <c r="G6" s="42">
        <f>SUM(G7+G11+G28)</f>
        <v>14230</v>
      </c>
      <c r="H6" s="42">
        <f t="shared" ref="H6:O6" si="0">SUM(H7+H11+H28)</f>
        <v>15957</v>
      </c>
      <c r="I6" s="42">
        <f>SUM(I7+I11+I28)</f>
        <v>16629</v>
      </c>
      <c r="J6" s="43">
        <f t="shared" si="0"/>
        <v>14854</v>
      </c>
      <c r="K6" s="42">
        <f t="shared" si="0"/>
        <v>14811</v>
      </c>
      <c r="L6" s="42">
        <f>SUM(L7+L11+L28)</f>
        <v>16538</v>
      </c>
      <c r="M6" s="43">
        <f t="shared" si="0"/>
        <v>16598</v>
      </c>
      <c r="N6" s="43">
        <f t="shared" si="0"/>
        <v>15881</v>
      </c>
      <c r="O6" s="43">
        <f t="shared" si="0"/>
        <v>16978</v>
      </c>
      <c r="P6" s="44">
        <f>P7+P11+P28</f>
        <v>17192</v>
      </c>
      <c r="Q6" s="44">
        <f>Q7+Q11+Q28</f>
        <v>2874</v>
      </c>
      <c r="R6" s="44">
        <f>R7+R11+R28</f>
        <v>19094</v>
      </c>
      <c r="S6" s="64" t="s">
        <v>2</v>
      </c>
      <c r="T6" s="65"/>
      <c r="U6" s="66"/>
      <c r="V6" s="22"/>
      <c r="W6" s="22"/>
      <c r="X6" s="22"/>
    </row>
    <row r="7" spans="2:24" s="24" customFormat="1" ht="14.25" customHeight="1">
      <c r="B7" s="24" t="s">
        <v>3</v>
      </c>
      <c r="G7" s="45">
        <f t="shared" ref="G7:O7" si="1">SUM(G8:G10)</f>
        <v>2059</v>
      </c>
      <c r="H7" s="45">
        <f t="shared" si="1"/>
        <v>2258</v>
      </c>
      <c r="I7" s="45">
        <f t="shared" si="1"/>
        <v>2234</v>
      </c>
      <c r="J7" s="46">
        <f t="shared" si="1"/>
        <v>2190</v>
      </c>
      <c r="K7" s="46">
        <f t="shared" si="1"/>
        <v>2313</v>
      </c>
      <c r="L7" s="46">
        <f>SUM(L8:L10)</f>
        <v>2384</v>
      </c>
      <c r="M7" s="46">
        <f t="shared" si="1"/>
        <v>2546</v>
      </c>
      <c r="N7" s="46">
        <f t="shared" si="1"/>
        <v>2546</v>
      </c>
      <c r="O7" s="46">
        <f t="shared" si="1"/>
        <v>2616</v>
      </c>
      <c r="P7" s="47">
        <f>SUM(P8:P10)</f>
        <v>2541</v>
      </c>
      <c r="Q7" s="47">
        <f>SUM(Q8:Q10)</f>
        <v>2568</v>
      </c>
      <c r="R7" s="48">
        <f>SUM(R8:R10)</f>
        <v>2694</v>
      </c>
      <c r="S7" s="25" t="s">
        <v>24</v>
      </c>
      <c r="U7" s="26"/>
      <c r="V7" s="26"/>
      <c r="W7" s="26"/>
      <c r="X7" s="26"/>
    </row>
    <row r="8" spans="2:24" s="27" customFormat="1" ht="15.75" customHeight="1">
      <c r="C8" s="27" t="s">
        <v>16</v>
      </c>
      <c r="G8" s="40">
        <v>1934</v>
      </c>
      <c r="H8" s="40">
        <v>2131</v>
      </c>
      <c r="I8" s="38">
        <v>2105</v>
      </c>
      <c r="J8" s="40">
        <v>2092</v>
      </c>
      <c r="K8" s="40">
        <v>2198</v>
      </c>
      <c r="L8" s="38">
        <v>2256</v>
      </c>
      <c r="M8" s="38">
        <v>2417</v>
      </c>
      <c r="N8" s="38">
        <v>2417</v>
      </c>
      <c r="O8" s="38">
        <v>2467</v>
      </c>
      <c r="P8" s="49">
        <v>2375</v>
      </c>
      <c r="Q8" s="49">
        <v>2397</v>
      </c>
      <c r="R8" s="50">
        <v>2485</v>
      </c>
      <c r="S8" s="28"/>
      <c r="T8" s="27" t="s">
        <v>23</v>
      </c>
      <c r="U8" s="29"/>
      <c r="V8" s="29"/>
      <c r="W8" s="29"/>
      <c r="X8" s="29"/>
    </row>
    <row r="9" spans="2:24" s="27" customFormat="1" ht="15.75" customHeight="1">
      <c r="C9" s="27" t="s">
        <v>17</v>
      </c>
      <c r="G9" s="40">
        <v>79</v>
      </c>
      <c r="H9" s="40">
        <v>80</v>
      </c>
      <c r="I9" s="38">
        <v>86</v>
      </c>
      <c r="J9" s="38">
        <v>58</v>
      </c>
      <c r="K9" s="38">
        <v>60</v>
      </c>
      <c r="L9" s="38">
        <v>60</v>
      </c>
      <c r="M9" s="38">
        <v>58</v>
      </c>
      <c r="N9" s="38">
        <v>58</v>
      </c>
      <c r="O9" s="38">
        <v>63</v>
      </c>
      <c r="P9" s="49">
        <v>78</v>
      </c>
      <c r="Q9" s="49">
        <v>70</v>
      </c>
      <c r="R9" s="50">
        <v>95</v>
      </c>
      <c r="S9" s="28"/>
      <c r="T9" s="27" t="s">
        <v>9</v>
      </c>
      <c r="U9" s="29"/>
      <c r="V9" s="29"/>
      <c r="W9" s="29"/>
      <c r="X9" s="29"/>
    </row>
    <row r="10" spans="2:24" s="27" customFormat="1" ht="15.75" customHeight="1">
      <c r="C10" s="27" t="s">
        <v>18</v>
      </c>
      <c r="G10" s="40">
        <v>46</v>
      </c>
      <c r="H10" s="40">
        <v>47</v>
      </c>
      <c r="I10" s="41">
        <v>43</v>
      </c>
      <c r="J10" s="41">
        <v>40</v>
      </c>
      <c r="K10" s="41">
        <v>55</v>
      </c>
      <c r="L10" s="41">
        <v>68</v>
      </c>
      <c r="M10" s="41">
        <v>71</v>
      </c>
      <c r="N10" s="41">
        <v>71</v>
      </c>
      <c r="O10" s="41">
        <v>86</v>
      </c>
      <c r="P10" s="49">
        <v>88</v>
      </c>
      <c r="Q10" s="49">
        <v>101</v>
      </c>
      <c r="R10" s="50">
        <v>114</v>
      </c>
      <c r="S10" s="28"/>
      <c r="T10" s="27" t="s">
        <v>10</v>
      </c>
      <c r="U10" s="29"/>
      <c r="V10" s="29"/>
      <c r="W10" s="29"/>
      <c r="X10" s="29"/>
    </row>
    <row r="11" spans="2:24" s="30" customFormat="1" ht="15.75" customHeight="1">
      <c r="B11" s="30" t="s">
        <v>4</v>
      </c>
      <c r="G11" s="51">
        <f t="shared" ref="G11:O11" si="2">SUM(G12+G20)</f>
        <v>11617</v>
      </c>
      <c r="H11" s="51">
        <f t="shared" si="2"/>
        <v>13260</v>
      </c>
      <c r="I11" s="51">
        <f t="shared" si="2"/>
        <v>13968</v>
      </c>
      <c r="J11" s="52">
        <f t="shared" si="2"/>
        <v>12299</v>
      </c>
      <c r="K11" s="52">
        <f t="shared" si="2"/>
        <v>12146</v>
      </c>
      <c r="L11" s="52">
        <f t="shared" si="2"/>
        <v>13858</v>
      </c>
      <c r="M11" s="52">
        <f t="shared" si="2"/>
        <v>13902</v>
      </c>
      <c r="N11" s="52">
        <f t="shared" si="2"/>
        <v>13185</v>
      </c>
      <c r="O11" s="52">
        <f t="shared" si="2"/>
        <v>14210</v>
      </c>
      <c r="P11" s="53">
        <f>P12+P20</f>
        <v>14510</v>
      </c>
      <c r="Q11" s="54">
        <v>197</v>
      </c>
      <c r="R11" s="53">
        <f>SUM(R12:R20)</f>
        <v>16285</v>
      </c>
      <c r="S11" s="31" t="s">
        <v>25</v>
      </c>
      <c r="U11" s="32"/>
      <c r="V11" s="32"/>
      <c r="W11" s="32"/>
      <c r="X11" s="32"/>
    </row>
    <row r="12" spans="2:24" s="27" customFormat="1" ht="15.75" customHeight="1">
      <c r="C12" s="27" t="s">
        <v>17</v>
      </c>
      <c r="G12" s="55">
        <f t="shared" ref="G12:O12" si="3">SUM(G13:G19)</f>
        <v>627</v>
      </c>
      <c r="H12" s="55">
        <f t="shared" si="3"/>
        <v>694</v>
      </c>
      <c r="I12" s="55">
        <f t="shared" si="3"/>
        <v>652</v>
      </c>
      <c r="J12" s="36">
        <f t="shared" si="3"/>
        <v>534</v>
      </c>
      <c r="K12" s="36">
        <f t="shared" si="3"/>
        <v>617</v>
      </c>
      <c r="L12" s="36">
        <f t="shared" si="3"/>
        <v>1292</v>
      </c>
      <c r="M12" s="36">
        <f t="shared" si="3"/>
        <v>1551</v>
      </c>
      <c r="N12" s="36">
        <f t="shared" si="3"/>
        <v>834</v>
      </c>
      <c r="O12" s="36">
        <f t="shared" si="3"/>
        <v>1100</v>
      </c>
      <c r="P12" s="56">
        <f>SUM(P13:P19)</f>
        <v>1135</v>
      </c>
      <c r="Q12" s="56" t="s">
        <v>41</v>
      </c>
      <c r="R12" s="50">
        <v>1445</v>
      </c>
      <c r="S12" s="28"/>
      <c r="T12" s="27" t="s">
        <v>11</v>
      </c>
      <c r="U12" s="29"/>
      <c r="V12" s="29"/>
      <c r="W12" s="29"/>
      <c r="X12" s="29"/>
    </row>
    <row r="13" spans="2:24" s="27" customFormat="1" ht="16.5" customHeight="1">
      <c r="D13" s="27" t="s">
        <v>30</v>
      </c>
      <c r="G13" s="40">
        <v>182</v>
      </c>
      <c r="H13" s="40">
        <v>205</v>
      </c>
      <c r="I13" s="40">
        <v>179</v>
      </c>
      <c r="J13" s="39">
        <v>105</v>
      </c>
      <c r="K13" s="39">
        <v>81</v>
      </c>
      <c r="L13" s="39">
        <v>703</v>
      </c>
      <c r="M13" s="39">
        <v>834</v>
      </c>
      <c r="N13" s="39">
        <v>117</v>
      </c>
      <c r="O13" s="39">
        <v>200</v>
      </c>
      <c r="P13" s="49">
        <v>57</v>
      </c>
      <c r="Q13" s="49" t="s">
        <v>41</v>
      </c>
      <c r="R13" s="50">
        <v>799</v>
      </c>
      <c r="S13" s="28"/>
      <c r="U13" s="33" t="s">
        <v>33</v>
      </c>
      <c r="W13" s="29"/>
      <c r="X13" s="29"/>
    </row>
    <row r="14" spans="2:24" s="27" customFormat="1" ht="15.75" customHeight="1">
      <c r="D14" s="27" t="s">
        <v>28</v>
      </c>
      <c r="G14" s="40">
        <v>192</v>
      </c>
      <c r="H14" s="40">
        <v>191</v>
      </c>
      <c r="I14" s="40">
        <v>199</v>
      </c>
      <c r="J14" s="39">
        <v>124</v>
      </c>
      <c r="K14" s="39">
        <v>176</v>
      </c>
      <c r="L14" s="39">
        <v>183</v>
      </c>
      <c r="M14" s="39">
        <v>232</v>
      </c>
      <c r="N14" s="39">
        <v>232</v>
      </c>
      <c r="O14" s="39">
        <v>278</v>
      </c>
      <c r="P14" s="49">
        <v>469</v>
      </c>
      <c r="Q14" s="49" t="s">
        <v>41</v>
      </c>
      <c r="R14" s="50">
        <v>583</v>
      </c>
      <c r="S14" s="28"/>
      <c r="U14" s="29" t="s">
        <v>31</v>
      </c>
      <c r="W14" s="29"/>
      <c r="X14" s="29"/>
    </row>
    <row r="15" spans="2:24" s="27" customFormat="1" ht="15.75" customHeight="1">
      <c r="D15" s="27" t="s">
        <v>29</v>
      </c>
      <c r="G15" s="40">
        <v>113</v>
      </c>
      <c r="H15" s="40">
        <v>113</v>
      </c>
      <c r="I15" s="40">
        <v>100</v>
      </c>
      <c r="J15" s="39">
        <v>35</v>
      </c>
      <c r="K15" s="39">
        <v>12</v>
      </c>
      <c r="L15" s="39">
        <v>18</v>
      </c>
      <c r="M15" s="39">
        <v>18</v>
      </c>
      <c r="N15" s="39">
        <v>18</v>
      </c>
      <c r="O15" s="39">
        <v>50</v>
      </c>
      <c r="P15" s="49">
        <v>29</v>
      </c>
      <c r="Q15" s="49" t="s">
        <v>41</v>
      </c>
      <c r="R15" s="50">
        <v>16</v>
      </c>
      <c r="S15" s="28"/>
      <c r="U15" s="29" t="s">
        <v>32</v>
      </c>
      <c r="W15" s="29"/>
      <c r="X15" s="29"/>
    </row>
    <row r="16" spans="2:24" s="27" customFormat="1" ht="15.75" customHeight="1">
      <c r="D16" s="27" t="s">
        <v>19</v>
      </c>
      <c r="G16" s="40">
        <v>21</v>
      </c>
      <c r="H16" s="40">
        <v>66</v>
      </c>
      <c r="I16" s="40">
        <v>35</v>
      </c>
      <c r="J16" s="39">
        <v>71</v>
      </c>
      <c r="K16" s="39">
        <v>97</v>
      </c>
      <c r="L16" s="39">
        <v>111</v>
      </c>
      <c r="M16" s="39">
        <v>100</v>
      </c>
      <c r="N16" s="39">
        <v>100</v>
      </c>
      <c r="O16" s="39">
        <v>73</v>
      </c>
      <c r="P16" s="49">
        <v>93</v>
      </c>
      <c r="Q16" s="49" t="s">
        <v>41</v>
      </c>
      <c r="R16" s="50">
        <v>50</v>
      </c>
      <c r="S16" s="28"/>
      <c r="U16" s="29" t="s">
        <v>15</v>
      </c>
      <c r="W16" s="29"/>
      <c r="X16" s="29"/>
    </row>
    <row r="17" spans="2:24" s="27" customFormat="1" ht="15.75" customHeight="1">
      <c r="D17" s="27" t="s">
        <v>20</v>
      </c>
      <c r="G17" s="40">
        <v>80</v>
      </c>
      <c r="H17" s="40">
        <v>83</v>
      </c>
      <c r="I17" s="40">
        <v>96</v>
      </c>
      <c r="J17" s="39">
        <v>123</v>
      </c>
      <c r="K17" s="39">
        <v>120</v>
      </c>
      <c r="L17" s="39">
        <v>144</v>
      </c>
      <c r="M17" s="39">
        <v>185</v>
      </c>
      <c r="N17" s="39">
        <v>185</v>
      </c>
      <c r="O17" s="39">
        <v>285</v>
      </c>
      <c r="P17" s="49">
        <v>288</v>
      </c>
      <c r="Q17" s="49" t="s">
        <v>41</v>
      </c>
      <c r="R17" s="50">
        <v>35</v>
      </c>
      <c r="S17" s="28"/>
      <c r="U17" s="29" t="s">
        <v>7</v>
      </c>
      <c r="W17" s="29"/>
      <c r="X17" s="29"/>
    </row>
    <row r="18" spans="2:24" s="27" customFormat="1" ht="14.25" customHeight="1">
      <c r="D18" s="27" t="s">
        <v>21</v>
      </c>
      <c r="G18" s="40">
        <v>36</v>
      </c>
      <c r="H18" s="40">
        <v>31</v>
      </c>
      <c r="I18" s="40">
        <v>40</v>
      </c>
      <c r="J18" s="39">
        <v>68</v>
      </c>
      <c r="K18" s="39">
        <v>75</v>
      </c>
      <c r="L18" s="39">
        <v>95</v>
      </c>
      <c r="M18" s="39">
        <v>105</v>
      </c>
      <c r="N18" s="39">
        <v>105</v>
      </c>
      <c r="O18" s="39">
        <v>101</v>
      </c>
      <c r="P18" s="49">
        <v>63</v>
      </c>
      <c r="Q18" s="49" t="s">
        <v>41</v>
      </c>
      <c r="R18" s="50">
        <v>0</v>
      </c>
      <c r="S18" s="28"/>
      <c r="U18" s="29" t="s">
        <v>12</v>
      </c>
      <c r="W18" s="29"/>
      <c r="X18" s="29"/>
    </row>
    <row r="19" spans="2:24" s="27" customFormat="1" ht="18" customHeight="1">
      <c r="D19" s="27" t="s">
        <v>5</v>
      </c>
      <c r="G19" s="40">
        <v>3</v>
      </c>
      <c r="H19" s="40">
        <v>5</v>
      </c>
      <c r="I19" s="40">
        <v>3</v>
      </c>
      <c r="J19" s="39">
        <v>8</v>
      </c>
      <c r="K19" s="39">
        <v>56</v>
      </c>
      <c r="L19" s="39">
        <v>38</v>
      </c>
      <c r="M19" s="39">
        <v>77</v>
      </c>
      <c r="N19" s="39">
        <v>77</v>
      </c>
      <c r="O19" s="39">
        <v>113</v>
      </c>
      <c r="P19" s="49">
        <v>136</v>
      </c>
      <c r="Q19" s="49" t="s">
        <v>41</v>
      </c>
      <c r="R19" s="50">
        <v>0</v>
      </c>
      <c r="S19" s="28"/>
      <c r="U19" s="29" t="s">
        <v>13</v>
      </c>
      <c r="W19" s="29"/>
      <c r="X19" s="29"/>
    </row>
    <row r="20" spans="2:24" s="27" customFormat="1" ht="15.75" customHeight="1">
      <c r="C20" s="27" t="s">
        <v>18</v>
      </c>
      <c r="G20" s="55">
        <f t="shared" ref="G20:O20" si="4">SUM(G21:G27)</f>
        <v>10990</v>
      </c>
      <c r="H20" s="55">
        <f t="shared" si="4"/>
        <v>12566</v>
      </c>
      <c r="I20" s="55">
        <f t="shared" si="4"/>
        <v>13316</v>
      </c>
      <c r="J20" s="36">
        <f t="shared" si="4"/>
        <v>11765</v>
      </c>
      <c r="K20" s="36">
        <f t="shared" si="4"/>
        <v>11529</v>
      </c>
      <c r="L20" s="36">
        <f t="shared" si="4"/>
        <v>12566</v>
      </c>
      <c r="M20" s="36">
        <f t="shared" si="4"/>
        <v>12351</v>
      </c>
      <c r="N20" s="36">
        <f t="shared" si="4"/>
        <v>12351</v>
      </c>
      <c r="O20" s="36">
        <f t="shared" si="4"/>
        <v>13110</v>
      </c>
      <c r="P20" s="56">
        <f>SUM(P21:P27)</f>
        <v>13375</v>
      </c>
      <c r="Q20" s="56">
        <f>SUM(Q21:Q27)</f>
        <v>197</v>
      </c>
      <c r="R20" s="57">
        <f>SUM(R21:R27)</f>
        <v>13357</v>
      </c>
      <c r="S20" s="28"/>
      <c r="T20" s="27" t="s">
        <v>14</v>
      </c>
      <c r="V20" s="29"/>
      <c r="W20" s="29"/>
      <c r="X20" s="29"/>
    </row>
    <row r="21" spans="2:24" s="27" customFormat="1" ht="15.75" customHeight="1">
      <c r="C21" s="34"/>
      <c r="D21" s="27" t="s">
        <v>30</v>
      </c>
      <c r="G21" s="40">
        <v>2781</v>
      </c>
      <c r="H21" s="40">
        <v>3118</v>
      </c>
      <c r="I21" s="39">
        <v>3380</v>
      </c>
      <c r="J21" s="39">
        <v>2555</v>
      </c>
      <c r="K21" s="39">
        <v>2162</v>
      </c>
      <c r="L21" s="39">
        <v>2229</v>
      </c>
      <c r="M21" s="39">
        <v>2964</v>
      </c>
      <c r="N21" s="39">
        <v>2964</v>
      </c>
      <c r="O21" s="39">
        <v>2911</v>
      </c>
      <c r="P21" s="49">
        <v>872</v>
      </c>
      <c r="Q21" s="49" t="s">
        <v>41</v>
      </c>
      <c r="R21" s="50">
        <v>0</v>
      </c>
      <c r="S21" s="35"/>
      <c r="T21" s="34"/>
      <c r="U21" s="33" t="s">
        <v>49</v>
      </c>
      <c r="W21" s="29"/>
      <c r="X21" s="29"/>
    </row>
    <row r="22" spans="2:24" s="27" customFormat="1" ht="15.75" customHeight="1">
      <c r="C22" s="34"/>
      <c r="D22" s="27" t="s">
        <v>28</v>
      </c>
      <c r="G22" s="40">
        <v>4854</v>
      </c>
      <c r="H22" s="40">
        <v>5458</v>
      </c>
      <c r="I22" s="39">
        <v>5635</v>
      </c>
      <c r="J22" s="39">
        <v>4627</v>
      </c>
      <c r="K22" s="39">
        <v>3650</v>
      </c>
      <c r="L22" s="39">
        <v>4325</v>
      </c>
      <c r="M22" s="39">
        <v>4145</v>
      </c>
      <c r="N22" s="39">
        <v>4145</v>
      </c>
      <c r="O22" s="39">
        <v>4621</v>
      </c>
      <c r="P22" s="49">
        <v>5136</v>
      </c>
      <c r="Q22" s="49" t="s">
        <v>41</v>
      </c>
      <c r="R22" s="50">
        <v>4874</v>
      </c>
      <c r="S22" s="35"/>
      <c r="T22" s="34"/>
      <c r="U22" s="29" t="s">
        <v>50</v>
      </c>
      <c r="W22" s="29"/>
      <c r="X22" s="29"/>
    </row>
    <row r="23" spans="2:24" s="27" customFormat="1" ht="15.75" customHeight="1">
      <c r="C23" s="34"/>
      <c r="D23" s="27" t="s">
        <v>29</v>
      </c>
      <c r="G23" s="40">
        <v>2757</v>
      </c>
      <c r="H23" s="40">
        <v>3302</v>
      </c>
      <c r="I23" s="39">
        <v>3298</v>
      </c>
      <c r="J23" s="39">
        <v>3524</v>
      </c>
      <c r="K23" s="39">
        <v>4311</v>
      </c>
      <c r="L23" s="39">
        <v>4370</v>
      </c>
      <c r="M23" s="39">
        <v>3547</v>
      </c>
      <c r="N23" s="39">
        <v>3547</v>
      </c>
      <c r="O23" s="39">
        <v>3579</v>
      </c>
      <c r="P23" s="49">
        <v>5208</v>
      </c>
      <c r="Q23" s="49" t="s">
        <v>41</v>
      </c>
      <c r="R23" s="50">
        <v>8252</v>
      </c>
      <c r="S23" s="35"/>
      <c r="T23" s="34"/>
      <c r="U23" s="29" t="s">
        <v>51</v>
      </c>
      <c r="W23" s="29"/>
      <c r="X23" s="29"/>
    </row>
    <row r="24" spans="2:24" s="27" customFormat="1" ht="15.75" customHeight="1">
      <c r="C24" s="34"/>
      <c r="D24" s="27" t="s">
        <v>19</v>
      </c>
      <c r="G24" s="40">
        <v>54</v>
      </c>
      <c r="H24" s="40">
        <v>72</v>
      </c>
      <c r="I24" s="39">
        <v>155</v>
      </c>
      <c r="J24" s="39">
        <v>252</v>
      </c>
      <c r="K24" s="39">
        <v>286</v>
      </c>
      <c r="L24" s="39">
        <v>161</v>
      </c>
      <c r="M24" s="39">
        <v>231</v>
      </c>
      <c r="N24" s="39">
        <v>231</v>
      </c>
      <c r="O24" s="39">
        <v>263</v>
      </c>
      <c r="P24" s="49">
        <v>245</v>
      </c>
      <c r="Q24" s="49">
        <v>197</v>
      </c>
      <c r="R24" s="50">
        <v>22</v>
      </c>
      <c r="S24" s="35"/>
      <c r="T24" s="34"/>
      <c r="U24" s="29" t="s">
        <v>48</v>
      </c>
      <c r="W24" s="29"/>
      <c r="X24" s="29"/>
    </row>
    <row r="25" spans="2:24" s="27" customFormat="1" ht="15.75" customHeight="1">
      <c r="C25" s="34"/>
      <c r="D25" s="27" t="s">
        <v>20</v>
      </c>
      <c r="G25" s="40">
        <v>311</v>
      </c>
      <c r="H25" s="40">
        <v>357</v>
      </c>
      <c r="I25" s="39">
        <v>411</v>
      </c>
      <c r="J25" s="39">
        <v>416</v>
      </c>
      <c r="K25" s="39">
        <v>416</v>
      </c>
      <c r="L25" s="39">
        <v>747</v>
      </c>
      <c r="M25" s="39">
        <v>546</v>
      </c>
      <c r="N25" s="39">
        <v>546</v>
      </c>
      <c r="O25" s="39">
        <v>637</v>
      </c>
      <c r="P25" s="49">
        <v>783</v>
      </c>
      <c r="Q25" s="49" t="s">
        <v>41</v>
      </c>
      <c r="R25" s="50">
        <v>180</v>
      </c>
      <c r="S25" s="35"/>
      <c r="T25" s="34"/>
      <c r="U25" s="29" t="s">
        <v>7</v>
      </c>
      <c r="W25" s="29"/>
      <c r="X25" s="29"/>
    </row>
    <row r="26" spans="2:24" s="27" customFormat="1" ht="16.5" customHeight="1">
      <c r="C26" s="34"/>
      <c r="D26" s="27" t="s">
        <v>21</v>
      </c>
      <c r="G26" s="40">
        <v>195</v>
      </c>
      <c r="H26" s="40">
        <v>203</v>
      </c>
      <c r="I26" s="39">
        <v>200</v>
      </c>
      <c r="J26" s="39">
        <v>313</v>
      </c>
      <c r="K26" s="39">
        <v>306</v>
      </c>
      <c r="L26" s="39">
        <v>289</v>
      </c>
      <c r="M26" s="39">
        <v>263</v>
      </c>
      <c r="N26" s="39">
        <v>263</v>
      </c>
      <c r="O26" s="39">
        <v>283</v>
      </c>
      <c r="P26" s="49">
        <v>296</v>
      </c>
      <c r="Q26" s="49" t="s">
        <v>41</v>
      </c>
      <c r="R26" s="50">
        <v>29</v>
      </c>
      <c r="S26" s="35"/>
      <c r="T26" s="34"/>
      <c r="U26" s="29" t="s">
        <v>12</v>
      </c>
      <c r="W26" s="29"/>
      <c r="X26" s="29"/>
    </row>
    <row r="27" spans="2:24" s="27" customFormat="1" ht="18" customHeight="1">
      <c r="C27" s="34"/>
      <c r="D27" s="27" t="s">
        <v>5</v>
      </c>
      <c r="G27" s="40">
        <v>38</v>
      </c>
      <c r="H27" s="40">
        <v>56</v>
      </c>
      <c r="I27" s="39">
        <v>237</v>
      </c>
      <c r="J27" s="39">
        <v>78</v>
      </c>
      <c r="K27" s="39">
        <v>398</v>
      </c>
      <c r="L27" s="39">
        <v>445</v>
      </c>
      <c r="M27" s="39">
        <v>655</v>
      </c>
      <c r="N27" s="39">
        <v>655</v>
      </c>
      <c r="O27" s="39">
        <v>816</v>
      </c>
      <c r="P27" s="49">
        <v>835</v>
      </c>
      <c r="Q27" s="49" t="s">
        <v>41</v>
      </c>
      <c r="R27" s="50" t="s">
        <v>41</v>
      </c>
      <c r="S27" s="35"/>
      <c r="T27" s="34"/>
      <c r="U27" s="29" t="s">
        <v>13</v>
      </c>
      <c r="W27" s="29"/>
      <c r="X27" s="29"/>
    </row>
    <row r="28" spans="2:24" s="24" customFormat="1" ht="20.25" customHeight="1">
      <c r="B28" s="24" t="s">
        <v>22</v>
      </c>
      <c r="G28" s="58">
        <v>554</v>
      </c>
      <c r="H28" s="58">
        <v>439</v>
      </c>
      <c r="I28" s="51">
        <v>427</v>
      </c>
      <c r="J28" s="51">
        <v>365</v>
      </c>
      <c r="K28" s="51">
        <v>352</v>
      </c>
      <c r="L28" s="51">
        <v>296</v>
      </c>
      <c r="M28" s="51">
        <v>150</v>
      </c>
      <c r="N28" s="51">
        <v>150</v>
      </c>
      <c r="O28" s="51">
        <v>152</v>
      </c>
      <c r="P28" s="54">
        <v>141</v>
      </c>
      <c r="Q28" s="54">
        <v>109</v>
      </c>
      <c r="R28" s="53">
        <v>115</v>
      </c>
      <c r="S28" s="25" t="s">
        <v>26</v>
      </c>
      <c r="T28" s="26"/>
      <c r="V28" s="26"/>
      <c r="W28" s="26"/>
      <c r="X28" s="26"/>
    </row>
    <row r="29" spans="2:24" s="9" customFormat="1" ht="7.5" customHeight="1">
      <c r="B29" s="10"/>
      <c r="C29" s="10"/>
      <c r="D29" s="10"/>
      <c r="E29" s="10"/>
      <c r="F29" s="11"/>
      <c r="G29" s="11"/>
      <c r="H29" s="11"/>
      <c r="I29" s="11"/>
      <c r="J29" s="11"/>
      <c r="K29" s="11"/>
      <c r="L29" s="11"/>
      <c r="M29" s="11"/>
      <c r="N29" s="13"/>
      <c r="O29" s="11"/>
      <c r="P29" s="10"/>
      <c r="Q29" s="10"/>
      <c r="R29" s="13"/>
      <c r="S29" s="12"/>
      <c r="T29" s="10"/>
      <c r="U29" s="10"/>
      <c r="V29" s="6"/>
      <c r="W29" s="6"/>
      <c r="X29" s="6"/>
    </row>
    <row r="30" spans="2:24" s="9" customFormat="1" ht="3" customHeight="1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S30" s="6"/>
      <c r="V30" s="6"/>
      <c r="W30" s="6"/>
      <c r="X30" s="6"/>
    </row>
    <row r="31" spans="2:24" s="9" customFormat="1" ht="21" customHeight="1">
      <c r="B31" s="6"/>
      <c r="C31" s="6" t="s">
        <v>34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S31" s="6"/>
      <c r="V31" s="6"/>
      <c r="W31" s="6"/>
      <c r="X31" s="6"/>
    </row>
    <row r="32" spans="2:24" s="9" customFormat="1" ht="19.5" customHeight="1">
      <c r="B32" s="6"/>
      <c r="C32" s="6" t="s">
        <v>35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S32" s="6"/>
      <c r="U32" s="6"/>
      <c r="V32" s="6"/>
      <c r="W32" s="6"/>
      <c r="X32" s="6"/>
    </row>
    <row r="33" spans="2:24" s="9" customFormat="1" ht="2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S33" s="6"/>
      <c r="U33" s="37">
        <v>115</v>
      </c>
      <c r="V33" s="6"/>
      <c r="W33" s="6"/>
      <c r="X33" s="6"/>
    </row>
    <row r="34" spans="2:24" s="9" customFormat="1" ht="19.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S34" s="6"/>
      <c r="U34" s="37"/>
      <c r="V34" s="6"/>
      <c r="W34" s="6"/>
      <c r="X34" s="6"/>
    </row>
    <row r="35" spans="2:24" s="9" customFormat="1" ht="19.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S35" s="6"/>
      <c r="U35" s="6"/>
      <c r="V35" s="6"/>
      <c r="W35" s="6"/>
      <c r="X35" s="6"/>
    </row>
    <row r="36" spans="2:24" s="9" customFormat="1" ht="19.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S36" s="6"/>
      <c r="U36" s="6"/>
      <c r="V36" s="6"/>
      <c r="W36" s="6"/>
      <c r="X36" s="6"/>
    </row>
    <row r="37" spans="2:24" s="9" customFormat="1" ht="19.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S37" s="6"/>
      <c r="U37" s="6"/>
      <c r="V37" s="6"/>
      <c r="W37" s="6"/>
      <c r="X37" s="6"/>
    </row>
    <row r="38" spans="2:24" s="9" customFormat="1" ht="19.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S38" s="6"/>
      <c r="U38" s="6"/>
      <c r="V38" s="6"/>
      <c r="W38" s="6"/>
      <c r="X38" s="6"/>
    </row>
    <row r="39" spans="2:24" s="9" customFormat="1" ht="19.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S39" s="6"/>
      <c r="U39" s="6"/>
      <c r="V39" s="6"/>
      <c r="W39" s="6"/>
      <c r="X39" s="6"/>
    </row>
    <row r="40" spans="2:24" s="9" customFormat="1" ht="19.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S40" s="6"/>
      <c r="U40" s="6"/>
      <c r="V40" s="6"/>
      <c r="W40" s="6"/>
      <c r="X40" s="6"/>
    </row>
    <row r="41" spans="2:24" s="9" customFormat="1" ht="19.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S41" s="6"/>
      <c r="U41" s="6"/>
      <c r="V41" s="6"/>
      <c r="W41" s="6"/>
      <c r="X41" s="6"/>
    </row>
    <row r="42" spans="2:24" s="9" customFormat="1" ht="19.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S42" s="6"/>
      <c r="U42" s="6"/>
      <c r="V42" s="6"/>
      <c r="W42" s="6"/>
      <c r="X42" s="6"/>
    </row>
    <row r="43" spans="2:24" s="9" customFormat="1" ht="19.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S43" s="6"/>
      <c r="U43" s="6"/>
      <c r="V43" s="6"/>
      <c r="W43" s="6"/>
      <c r="X43" s="6"/>
    </row>
    <row r="44" spans="2:24" s="9" customFormat="1" ht="19.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S44" s="6"/>
      <c r="U44" s="6"/>
      <c r="V44" s="6"/>
      <c r="W44" s="6"/>
      <c r="X44" s="6"/>
    </row>
    <row r="45" spans="2:24" s="9" customFormat="1" ht="19.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S45" s="6"/>
      <c r="U45" s="6"/>
      <c r="V45" s="6"/>
      <c r="W45" s="6"/>
      <c r="X45" s="6"/>
    </row>
    <row r="46" spans="2:24" s="9" customFormat="1" ht="19.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S46" s="6"/>
      <c r="U46" s="6"/>
      <c r="V46" s="6"/>
      <c r="W46" s="6"/>
      <c r="X46" s="6"/>
    </row>
    <row r="47" spans="2:24" s="9" customFormat="1" ht="19.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S47" s="6"/>
      <c r="U47" s="6"/>
      <c r="V47" s="6"/>
      <c r="W47" s="6"/>
      <c r="X47" s="6"/>
    </row>
    <row r="48" spans="2:24" s="9" customFormat="1" ht="19.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S48" s="6"/>
      <c r="U48" s="6"/>
      <c r="V48" s="6"/>
      <c r="W48" s="6"/>
      <c r="X48" s="6"/>
    </row>
    <row r="49" spans="2:24" s="9" customFormat="1" ht="19.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S49" s="6"/>
      <c r="U49" s="6"/>
      <c r="V49" s="6"/>
      <c r="W49" s="6"/>
      <c r="X49" s="6"/>
    </row>
    <row r="50" spans="2:24" s="9" customFormat="1" ht="19.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S50" s="6"/>
      <c r="U50" s="6"/>
      <c r="V50" s="6"/>
      <c r="W50" s="6"/>
      <c r="X50" s="6"/>
    </row>
    <row r="51" spans="2:24" s="9" customFormat="1" ht="19.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S51" s="6"/>
      <c r="U51" s="6"/>
      <c r="V51" s="6"/>
      <c r="W51" s="6"/>
      <c r="X51" s="6"/>
    </row>
    <row r="52" spans="2:24" s="9" customFormat="1" ht="19.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S52" s="6"/>
      <c r="U52" s="6"/>
      <c r="V52" s="6"/>
      <c r="W52" s="6"/>
      <c r="X52" s="6"/>
    </row>
    <row r="53" spans="2:24" s="9" customFormat="1" ht="19.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S53" s="6"/>
      <c r="U53" s="6"/>
      <c r="V53" s="6"/>
      <c r="W53" s="6"/>
      <c r="X53" s="6"/>
    </row>
  </sheetData>
  <mergeCells count="4">
    <mergeCell ref="B4:F5"/>
    <mergeCell ref="B6:F6"/>
    <mergeCell ref="S6:U6"/>
    <mergeCell ref="S4:U5"/>
  </mergeCells>
  <phoneticPr fontId="0" type="noConversion"/>
  <pageMargins left="0.18" right="0.52" top="0.88" bottom="0.3" header="0.51181102362204722" footer="0.1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udon10</cp:lastModifiedBy>
  <cp:lastPrinted>2007-10-25T01:54:55Z</cp:lastPrinted>
  <dcterms:created xsi:type="dcterms:W3CDTF">2004-08-20T21:28:46Z</dcterms:created>
  <dcterms:modified xsi:type="dcterms:W3CDTF">2007-11-07T09:01:30Z</dcterms:modified>
</cp:coreProperties>
</file>