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7.2" sheetId="1" r:id="rId1"/>
  </sheets>
  <calcPr calcId="124519"/>
</workbook>
</file>

<file path=xl/calcChain.xml><?xml version="1.0" encoding="utf-8"?>
<calcChain xmlns="http://schemas.openxmlformats.org/spreadsheetml/2006/main">
  <c r="F13" i="1"/>
  <c r="F12" s="1"/>
  <c r="G13"/>
  <c r="G12" s="1"/>
  <c r="J13"/>
  <c r="J12" s="1"/>
  <c r="K13"/>
  <c r="K12" s="1"/>
  <c r="L13"/>
  <c r="L12" s="1"/>
  <c r="E14"/>
  <c r="I14"/>
  <c r="E15"/>
  <c r="I15"/>
  <c r="E16"/>
  <c r="I16"/>
  <c r="E17"/>
  <c r="I17"/>
  <c r="F18"/>
  <c r="E18" s="1"/>
  <c r="G18"/>
  <c r="J18"/>
  <c r="I18" s="1"/>
  <c r="K18"/>
  <c r="L18"/>
  <c r="E19"/>
  <c r="I19"/>
  <c r="F20"/>
  <c r="E20" s="1"/>
  <c r="G20"/>
  <c r="J20"/>
  <c r="I20" s="1"/>
  <c r="K20"/>
  <c r="L20"/>
  <c r="E21"/>
  <c r="I21"/>
  <c r="F22"/>
  <c r="E22" s="1"/>
  <c r="G22"/>
  <c r="J22"/>
  <c r="I22" s="1"/>
  <c r="K22"/>
  <c r="L22"/>
  <c r="E23"/>
  <c r="I23"/>
  <c r="E24"/>
  <c r="I24"/>
  <c r="F39"/>
  <c r="E39" s="1"/>
  <c r="G39"/>
  <c r="J39"/>
  <c r="K39"/>
  <c r="L39"/>
  <c r="E40"/>
  <c r="I40"/>
  <c r="I39" s="1"/>
  <c r="E41"/>
  <c r="I41"/>
  <c r="E42"/>
  <c r="I42"/>
  <c r="E43"/>
  <c r="I43"/>
  <c r="F44"/>
  <c r="E44" s="1"/>
  <c r="G44"/>
  <c r="J44"/>
  <c r="I44" s="1"/>
  <c r="K44"/>
  <c r="L44"/>
  <c r="E45"/>
  <c r="I45"/>
  <c r="E46"/>
  <c r="I46"/>
  <c r="F47"/>
  <c r="E47" s="1"/>
  <c r="G47"/>
  <c r="J47"/>
  <c r="I47" s="1"/>
  <c r="K47"/>
  <c r="L47"/>
  <c r="E48"/>
  <c r="I48"/>
  <c r="I12" l="1"/>
  <c r="E12"/>
  <c r="I13"/>
  <c r="E13"/>
</calcChain>
</file>

<file path=xl/sharedStrings.xml><?xml version="1.0" encoding="utf-8"?>
<sst xmlns="http://schemas.openxmlformats.org/spreadsheetml/2006/main" count="106" uniqueCount="73">
  <si>
    <t xml:space="preserve"> Source :   Nakhon Pathom Provincial Local Office</t>
  </si>
  <si>
    <t xml:space="preserve">     ที่มา :  สำนักงานท้องถิ่นจังหวัดนครปฐม</t>
  </si>
  <si>
    <t>Salaya Tambon Municipality</t>
  </si>
  <si>
    <t>เทศบาลตำบลศาลายา</t>
  </si>
  <si>
    <t>Phuttamonthon</t>
  </si>
  <si>
    <t xml:space="preserve">  พุทธมณฑล</t>
  </si>
  <si>
    <t>Om Yai Tambon Municipality</t>
  </si>
  <si>
    <t>เทศบาลตำบลอ้อมใหญ่</t>
  </si>
  <si>
    <t>Sam Phan Tambon Municipality</t>
  </si>
  <si>
    <t>เทศบาลตำบลสามพราน</t>
  </si>
  <si>
    <t>Sam Phan</t>
  </si>
  <si>
    <t xml:space="preserve">  สามพราน</t>
  </si>
  <si>
    <t>Rang Krathum Tambon Municipality</t>
  </si>
  <si>
    <t>เทศบาลตำบลรางกระทุ่ม</t>
  </si>
  <si>
    <t>Lam PhaYa Tambon Municipality</t>
  </si>
  <si>
    <t>เทศบาลตำบลลำพญา</t>
  </si>
  <si>
    <t>Bang Luang Tambon Municipality</t>
  </si>
  <si>
    <t>เทศบาลตำบลบางหลวง</t>
  </si>
  <si>
    <t>Bang Len Tambon Municipality</t>
  </si>
  <si>
    <t>เทศบาลตำบลบางเลน</t>
  </si>
  <si>
    <t>Bang Len</t>
  </si>
  <si>
    <t xml:space="preserve">  บางเลน</t>
  </si>
  <si>
    <t>expenditure</t>
  </si>
  <si>
    <t>investment</t>
  </si>
  <si>
    <t>Expenditure</t>
  </si>
  <si>
    <t>Central</t>
  </si>
  <si>
    <t xml:space="preserve">Expenditure  of </t>
  </si>
  <si>
    <t>Permanent</t>
  </si>
  <si>
    <t>Total</t>
  </si>
  <si>
    <t>Subsidies</t>
  </si>
  <si>
    <t>Total Revenue</t>
  </si>
  <si>
    <t>งบกลาง</t>
  </si>
  <si>
    <t>เพื่อการลงทุน</t>
  </si>
  <si>
    <t>รายจ่ายประจำ</t>
  </si>
  <si>
    <t>รวม</t>
  </si>
  <si>
    <t>เงินอุดหนุน</t>
  </si>
  <si>
    <t>รวมรายได้  5  หมวด</t>
  </si>
  <si>
    <t>รายจ่าย</t>
  </si>
  <si>
    <t>Revenue</t>
  </si>
  <si>
    <t>District/Municipality</t>
  </si>
  <si>
    <t xml:space="preserve">รายได้ </t>
  </si>
  <si>
    <t>อำเภอ/เทศบาล</t>
  </si>
  <si>
    <t>ACTUAL REVENUE AND EXPENDITURE OF MUNICIPALITY BY TYPE, DISTRICT AND MUNICIPALITY: FISCAL YEAR 2005  (Contd.)</t>
  </si>
  <si>
    <t xml:space="preserve">TABLE </t>
  </si>
  <si>
    <t>รายรับ และรายจ่ายจริงของเทศบาล จำแนกตามประเภท เป็นรายอำเภอ และเทศบาล ปีงบประมาณ  2548 (ต่อ)</t>
  </si>
  <si>
    <t xml:space="preserve">ตาราง   </t>
  </si>
  <si>
    <t xml:space="preserve"> Huai Phlu Tambon Municipality</t>
  </si>
  <si>
    <t>เทศบาลตำบลห้วยพลู</t>
  </si>
  <si>
    <t xml:space="preserve"> Nakhon Chaisi Tambon Municipality</t>
  </si>
  <si>
    <t>เทศบาลตำบลนครชัยศรี</t>
  </si>
  <si>
    <t xml:space="preserve"> Nakhon Chaisi</t>
  </si>
  <si>
    <t xml:space="preserve">  นครชัยศรี</t>
  </si>
  <si>
    <t xml:space="preserve"> Sam Ngam Tambon Municipality</t>
  </si>
  <si>
    <t>เทศบาลตำบลสามง่าม</t>
  </si>
  <si>
    <t>Don Tum</t>
  </si>
  <si>
    <t xml:space="preserve">  ดอนตูม</t>
  </si>
  <si>
    <t xml:space="preserve"> Kamphaeng Saen Tambon Municipality</t>
  </si>
  <si>
    <t>เทศบาลตำบลกำแพงแสน</t>
  </si>
  <si>
    <t xml:space="preserve"> Kamphaeng Saen</t>
  </si>
  <si>
    <t xml:space="preserve">  กำแพงแสน</t>
  </si>
  <si>
    <t xml:space="preserve"> Thamma Sala Tambon Municipality </t>
  </si>
  <si>
    <t>เทศบาลตำบลธรรมศาลา</t>
  </si>
  <si>
    <t xml:space="preserve"> Don Yaihom Tambon Municipality </t>
  </si>
  <si>
    <t>เทศบาลตำบลดอนยายหอม</t>
  </si>
  <si>
    <t xml:space="preserve"> Phrong Maduea Tambon Municipality </t>
  </si>
  <si>
    <t>เทศบาลตำบลโพรงมะเดื่อ</t>
  </si>
  <si>
    <t xml:space="preserve"> Nakhon Pathom City Municipality</t>
  </si>
  <si>
    <t>เทศบาลนครนครปฐม</t>
  </si>
  <si>
    <t>Mueang Nakhon Pathom</t>
  </si>
  <si>
    <t xml:space="preserve">  เมืองนครปฐม</t>
  </si>
  <si>
    <t>ยอดรวม</t>
  </si>
  <si>
    <t>ACTUAL REVENUE AND EXPENDITURE OF MUNICIPALITY BY TYPE, DISTRICT AND MUNICIPALITY: FISCAL YEAR 2005</t>
  </si>
  <si>
    <t>รายรับ และรายจ่ายจริงของเทศบาล จำแนกตามประเภท เป็นรายอำเภอ และเทศบาล ปีงบประมาณ  2548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</si>
</sst>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;[Red]#,##0"/>
  </numFmts>
  <fonts count="7">
    <font>
      <sz val="14"/>
      <name val="Cordia New"/>
      <charset val="222"/>
    </font>
    <font>
      <sz val="14"/>
      <name val="AngsanaUPC"/>
      <family val="1"/>
      <charset val="222"/>
    </font>
    <font>
      <sz val="15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textRotation="180"/>
    </xf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1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3" fontId="4" fillId="0" borderId="0" xfId="0" applyNumberFormat="1" applyFont="1" applyBorder="1" applyAlignment="1">
      <alignment horizontal="right" indent="1"/>
    </xf>
    <xf numFmtId="0" fontId="4" fillId="0" borderId="0" xfId="0" applyFont="1" applyBorder="1" applyAlignment="1">
      <alignment horizontal="left"/>
    </xf>
    <xf numFmtId="0" fontId="5" fillId="0" borderId="0" xfId="0" applyFont="1"/>
    <xf numFmtId="3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87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/>
    <xf numFmtId="0" fontId="1" fillId="0" borderId="1" xfId="0" applyFont="1" applyBorder="1" applyAlignment="1">
      <alignment horizontal="left"/>
    </xf>
    <xf numFmtId="188" fontId="4" fillId="0" borderId="0" xfId="0" applyNumberFormat="1" applyFont="1" applyBorder="1" applyAlignment="1">
      <alignment horizontal="right" indent="1"/>
    </xf>
    <xf numFmtId="188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shrinkToFit="1"/>
    </xf>
    <xf numFmtId="0" fontId="1" fillId="0" borderId="2" xfId="0" applyFont="1" applyBorder="1" applyAlignment="1">
      <alignment horizontal="center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showGridLines="0" tabSelected="1" workbookViewId="0">
      <selection activeCell="I44" sqref="I44"/>
    </sheetView>
  </sheetViews>
  <sheetFormatPr defaultRowHeight="21"/>
  <cols>
    <col min="1" max="1" width="1.7109375" style="1" customWidth="1"/>
    <col min="2" max="2" width="6" style="1" customWidth="1"/>
    <col min="3" max="3" width="5.28515625" style="1" customWidth="1"/>
    <col min="4" max="4" width="7.7109375" style="1" customWidth="1"/>
    <col min="5" max="5" width="13.5703125" style="1" customWidth="1"/>
    <col min="6" max="6" width="16.42578125" style="1" customWidth="1"/>
    <col min="7" max="7" width="13.28515625" style="1" customWidth="1"/>
    <col min="8" max="8" width="1.7109375" style="1" customWidth="1"/>
    <col min="9" max="9" width="15" style="1" customWidth="1"/>
    <col min="10" max="12" width="14.28515625" style="1" customWidth="1"/>
    <col min="13" max="13" width="1.42578125" style="1" customWidth="1"/>
    <col min="14" max="14" width="28.42578125" style="1" customWidth="1"/>
    <col min="15" max="15" width="0.42578125" style="1" customWidth="1"/>
    <col min="16" max="16" width="3.7109375" style="1" customWidth="1"/>
    <col min="17" max="16384" width="9.140625" style="1"/>
  </cols>
  <sheetData>
    <row r="1" spans="1:14" ht="21" customHeight="1"/>
    <row r="2" spans="1:14" s="44" customFormat="1">
      <c r="B2" s="35" t="s">
        <v>45</v>
      </c>
      <c r="C2" s="32">
        <v>17.2</v>
      </c>
      <c r="D2" s="35" t="s">
        <v>72</v>
      </c>
    </row>
    <row r="3" spans="1:14" s="16" customFormat="1">
      <c r="B3" s="15" t="s">
        <v>43</v>
      </c>
      <c r="C3" s="32">
        <v>17.2</v>
      </c>
      <c r="D3" s="15" t="s">
        <v>71</v>
      </c>
    </row>
    <row r="4" spans="1:14" ht="4.5" customHeight="1"/>
    <row r="5" spans="1:14" s="3" customFormat="1" ht="18.75" customHeight="1">
      <c r="A5" s="27" t="s">
        <v>41</v>
      </c>
      <c r="B5" s="27"/>
      <c r="C5" s="27"/>
      <c r="D5" s="27"/>
      <c r="E5" s="27" t="s">
        <v>40</v>
      </c>
      <c r="F5" s="27"/>
      <c r="G5" s="27"/>
      <c r="H5" s="29"/>
      <c r="I5" s="28" t="s">
        <v>37</v>
      </c>
      <c r="J5" s="28"/>
      <c r="K5" s="28"/>
      <c r="L5" s="28"/>
      <c r="M5" s="27" t="s">
        <v>39</v>
      </c>
      <c r="N5" s="26"/>
    </row>
    <row r="6" spans="1:14" s="3" customFormat="1" ht="19.5" customHeight="1">
      <c r="A6" s="22"/>
      <c r="B6" s="22"/>
      <c r="C6" s="22"/>
      <c r="D6" s="22"/>
      <c r="E6" s="19" t="s">
        <v>38</v>
      </c>
      <c r="F6" s="19"/>
      <c r="G6" s="19"/>
      <c r="H6" s="25"/>
      <c r="I6" s="24" t="s">
        <v>24</v>
      </c>
      <c r="J6" s="24"/>
      <c r="K6" s="24"/>
      <c r="L6" s="24"/>
      <c r="M6" s="20"/>
      <c r="N6" s="20"/>
    </row>
    <row r="7" spans="1:14" s="3" customFormat="1" ht="22.5" customHeight="1">
      <c r="A7" s="22"/>
      <c r="B7" s="22"/>
      <c r="C7" s="22"/>
      <c r="D7" s="22"/>
      <c r="E7" s="21"/>
      <c r="F7" s="21"/>
      <c r="G7" s="23"/>
      <c r="H7" s="23"/>
      <c r="I7" s="21"/>
      <c r="J7" s="21"/>
      <c r="K7" s="21" t="s">
        <v>37</v>
      </c>
      <c r="L7" s="21" t="s">
        <v>37</v>
      </c>
      <c r="M7" s="20"/>
      <c r="N7" s="20"/>
    </row>
    <row r="8" spans="1:14" s="3" customFormat="1" ht="22.5" customHeight="1">
      <c r="A8" s="22"/>
      <c r="B8" s="22"/>
      <c r="C8" s="22"/>
      <c r="D8" s="22"/>
      <c r="E8" s="21" t="s">
        <v>34</v>
      </c>
      <c r="F8" s="21" t="s">
        <v>36</v>
      </c>
      <c r="G8" s="21" t="s">
        <v>35</v>
      </c>
      <c r="H8" s="21"/>
      <c r="I8" s="21" t="s">
        <v>34</v>
      </c>
      <c r="J8" s="21" t="s">
        <v>33</v>
      </c>
      <c r="K8" s="21" t="s">
        <v>32</v>
      </c>
      <c r="L8" s="21" t="s">
        <v>31</v>
      </c>
      <c r="M8" s="20"/>
      <c r="N8" s="20"/>
    </row>
    <row r="9" spans="1:14" s="3" customFormat="1" ht="21" customHeight="1">
      <c r="A9" s="22"/>
      <c r="B9" s="22"/>
      <c r="C9" s="22"/>
      <c r="D9" s="22"/>
      <c r="E9" s="21" t="s">
        <v>28</v>
      </c>
      <c r="F9" s="21" t="s">
        <v>30</v>
      </c>
      <c r="G9" s="21" t="s">
        <v>29</v>
      </c>
      <c r="H9" s="21"/>
      <c r="I9" s="21" t="s">
        <v>28</v>
      </c>
      <c r="J9" s="21" t="s">
        <v>27</v>
      </c>
      <c r="K9" s="21" t="s">
        <v>26</v>
      </c>
      <c r="L9" s="21" t="s">
        <v>25</v>
      </c>
      <c r="M9" s="20"/>
      <c r="N9" s="20"/>
    </row>
    <row r="10" spans="1:14" s="3" customFormat="1" ht="21" customHeight="1">
      <c r="A10" s="19"/>
      <c r="B10" s="19"/>
      <c r="C10" s="19"/>
      <c r="D10" s="19"/>
      <c r="E10" s="18"/>
      <c r="F10" s="18"/>
      <c r="G10" s="18"/>
      <c r="H10" s="18"/>
      <c r="I10" s="18"/>
      <c r="J10" s="18" t="s">
        <v>24</v>
      </c>
      <c r="K10" s="18" t="s">
        <v>23</v>
      </c>
      <c r="L10" s="18" t="s">
        <v>22</v>
      </c>
      <c r="M10" s="17"/>
      <c r="N10" s="17"/>
    </row>
    <row r="11" spans="1:14" s="3" customFormat="1" ht="6.75" customHeight="1">
      <c r="A11" s="25"/>
      <c r="B11" s="25"/>
      <c r="C11" s="25"/>
      <c r="D11" s="25"/>
      <c r="E11" s="21"/>
      <c r="F11" s="21"/>
      <c r="G11" s="21"/>
      <c r="H11" s="21"/>
      <c r="I11" s="21"/>
      <c r="J11" s="21"/>
      <c r="K11" s="21"/>
      <c r="L11" s="43"/>
      <c r="M11" s="42"/>
      <c r="N11" s="42"/>
    </row>
    <row r="12" spans="1:14" s="3" customFormat="1" ht="21.75" customHeight="1">
      <c r="A12" s="41" t="s">
        <v>70</v>
      </c>
      <c r="B12" s="41"/>
      <c r="C12" s="41"/>
      <c r="D12" s="41"/>
      <c r="E12" s="39">
        <f>SUM(F12:G12)</f>
        <v>1136953438</v>
      </c>
      <c r="F12" s="39">
        <f>SUM(F13,F18,F20,F22,F39,F44,F47)</f>
        <v>699149788</v>
      </c>
      <c r="G12" s="39">
        <f>SUM(G13,G18,G20,G22,G39,G44,G47)</f>
        <v>437803650</v>
      </c>
      <c r="H12" s="39"/>
      <c r="I12" s="39">
        <f>SUM(J12:L12)</f>
        <v>944243251</v>
      </c>
      <c r="J12" s="39">
        <f>SUM(J13,J18,J20,J22,J39,J44,J47)</f>
        <v>413961336</v>
      </c>
      <c r="K12" s="39">
        <f>SUM(K13,K18,K20,K22,K39,K44,K47)</f>
        <v>441292915</v>
      </c>
      <c r="L12" s="39">
        <f>SUM(L13,L18,L20,L22,L39,L44,L47)</f>
        <v>88989000</v>
      </c>
      <c r="M12" s="9"/>
      <c r="N12" s="40" t="s">
        <v>28</v>
      </c>
    </row>
    <row r="13" spans="1:14" s="3" customFormat="1" ht="22.5" customHeight="1">
      <c r="A13" s="14" t="s">
        <v>69</v>
      </c>
      <c r="B13" s="14"/>
      <c r="C13" s="14"/>
      <c r="D13" s="14"/>
      <c r="E13" s="39">
        <f>SUM(F13:G13)</f>
        <v>613149732</v>
      </c>
      <c r="F13" s="39">
        <f>SUM(F14:F17)</f>
        <v>357122996</v>
      </c>
      <c r="G13" s="39">
        <f>SUM(G14:G17)</f>
        <v>256026736</v>
      </c>
      <c r="H13" s="39"/>
      <c r="I13" s="39">
        <f>SUM(J13:L13)</f>
        <v>451664598</v>
      </c>
      <c r="J13" s="39">
        <f>SUM(J14:J17)</f>
        <v>217246249</v>
      </c>
      <c r="K13" s="39">
        <f>SUM(K14:K17)</f>
        <v>179197665</v>
      </c>
      <c r="L13" s="39">
        <f>SUM(L14:L17)</f>
        <v>55220684</v>
      </c>
      <c r="M13" s="9"/>
      <c r="N13" s="16" t="s">
        <v>68</v>
      </c>
    </row>
    <row r="14" spans="1:14" s="3" customFormat="1" ht="21.75" customHeight="1">
      <c r="A14" s="40"/>
      <c r="B14" s="11" t="s">
        <v>67</v>
      </c>
      <c r="C14" s="11"/>
      <c r="D14" s="11"/>
      <c r="E14" s="38">
        <f>SUM(F14:G14)</f>
        <v>491218612</v>
      </c>
      <c r="F14" s="38">
        <v>285307177</v>
      </c>
      <c r="G14" s="38">
        <v>205911435</v>
      </c>
      <c r="H14" s="38"/>
      <c r="I14" s="38">
        <f>SUM(J14:L14)</f>
        <v>336318375</v>
      </c>
      <c r="J14" s="38">
        <v>184787560</v>
      </c>
      <c r="K14" s="38">
        <v>101559180</v>
      </c>
      <c r="L14" s="38">
        <v>49971635</v>
      </c>
      <c r="M14" s="9"/>
      <c r="N14" s="8" t="s">
        <v>66</v>
      </c>
    </row>
    <row r="15" spans="1:14" s="3" customFormat="1" ht="21.75" customHeight="1">
      <c r="A15" s="40"/>
      <c r="B15" s="11" t="s">
        <v>65</v>
      </c>
      <c r="C15" s="11"/>
      <c r="D15" s="11"/>
      <c r="E15" s="38">
        <f>SUM(F15:G15)</f>
        <v>46817748</v>
      </c>
      <c r="F15" s="38">
        <v>29065104</v>
      </c>
      <c r="G15" s="38">
        <v>17752644</v>
      </c>
      <c r="H15" s="38"/>
      <c r="I15" s="38">
        <f>SUM(J15:L15)</f>
        <v>30455337</v>
      </c>
      <c r="J15" s="38">
        <v>10181924</v>
      </c>
      <c r="K15" s="38">
        <v>17089895</v>
      </c>
      <c r="L15" s="38">
        <v>3183518</v>
      </c>
      <c r="M15" s="9"/>
      <c r="N15" s="8" t="s">
        <v>64</v>
      </c>
    </row>
    <row r="16" spans="1:14" s="3" customFormat="1" ht="21.75" customHeight="1">
      <c r="A16" s="40"/>
      <c r="B16" s="11" t="s">
        <v>63</v>
      </c>
      <c r="C16" s="11"/>
      <c r="D16" s="11"/>
      <c r="E16" s="38">
        <f>SUM(F16:G16)</f>
        <v>33762533</v>
      </c>
      <c r="F16" s="38">
        <v>19357995</v>
      </c>
      <c r="G16" s="38">
        <v>14404538</v>
      </c>
      <c r="H16" s="38"/>
      <c r="I16" s="38">
        <f>SUM(J16:L16)</f>
        <v>34209096</v>
      </c>
      <c r="J16" s="38">
        <v>8955263</v>
      </c>
      <c r="K16" s="38">
        <v>24767096</v>
      </c>
      <c r="L16" s="38">
        <v>486737</v>
      </c>
      <c r="M16" s="9"/>
      <c r="N16" s="8" t="s">
        <v>62</v>
      </c>
    </row>
    <row r="17" spans="1:14" s="3" customFormat="1" ht="21.75" customHeight="1">
      <c r="A17" s="40"/>
      <c r="B17" s="11" t="s">
        <v>61</v>
      </c>
      <c r="C17" s="11"/>
      <c r="D17" s="11"/>
      <c r="E17" s="38">
        <f>SUM(F17:G17)</f>
        <v>41350839</v>
      </c>
      <c r="F17" s="38">
        <v>23392720</v>
      </c>
      <c r="G17" s="38">
        <v>17958119</v>
      </c>
      <c r="H17" s="38"/>
      <c r="I17" s="38">
        <f>SUM(J17:L17)</f>
        <v>50681790</v>
      </c>
      <c r="J17" s="38">
        <v>13321502</v>
      </c>
      <c r="K17" s="38">
        <v>35781494</v>
      </c>
      <c r="L17" s="38">
        <v>1578794</v>
      </c>
      <c r="M17" s="9"/>
      <c r="N17" s="8" t="s">
        <v>60</v>
      </c>
    </row>
    <row r="18" spans="1:14" s="3" customFormat="1" ht="22.5" customHeight="1">
      <c r="A18" s="14" t="s">
        <v>59</v>
      </c>
      <c r="B18" s="14"/>
      <c r="C18" s="14"/>
      <c r="D18" s="14"/>
      <c r="E18" s="38">
        <f>SUM(F18:G18)</f>
        <v>38878263</v>
      </c>
      <c r="F18" s="39">
        <f>SUM(F19)</f>
        <v>21681890</v>
      </c>
      <c r="G18" s="39">
        <f>SUM(G19)</f>
        <v>17196373</v>
      </c>
      <c r="H18" s="39"/>
      <c r="I18" s="39">
        <f>SUM(J18:L18)</f>
        <v>28753539</v>
      </c>
      <c r="J18" s="39">
        <f>SUM(J19)</f>
        <v>14710422</v>
      </c>
      <c r="K18" s="39">
        <f>SUM(K19)</f>
        <v>11579196</v>
      </c>
      <c r="L18" s="39">
        <f>SUM(L19)</f>
        <v>2463921</v>
      </c>
      <c r="M18" s="9"/>
      <c r="N18" s="16" t="s">
        <v>58</v>
      </c>
    </row>
    <row r="19" spans="1:14" s="3" customFormat="1" ht="21.75" customHeight="1">
      <c r="A19" s="40"/>
      <c r="B19" s="11" t="s">
        <v>57</v>
      </c>
      <c r="C19" s="11"/>
      <c r="D19" s="11"/>
      <c r="E19" s="38">
        <f>SUM(F19:G19)</f>
        <v>38878263</v>
      </c>
      <c r="F19" s="38">
        <v>21681890</v>
      </c>
      <c r="G19" s="38">
        <v>17196373</v>
      </c>
      <c r="H19" s="38"/>
      <c r="I19" s="38">
        <f>SUM(J19:L19)</f>
        <v>28753539</v>
      </c>
      <c r="J19" s="38">
        <v>14710422</v>
      </c>
      <c r="K19" s="38">
        <v>11579196</v>
      </c>
      <c r="L19" s="38">
        <v>2463921</v>
      </c>
      <c r="M19" s="9"/>
      <c r="N19" s="8" t="s">
        <v>56</v>
      </c>
    </row>
    <row r="20" spans="1:14" s="3" customFormat="1" ht="21.75" customHeight="1">
      <c r="A20" s="14" t="s">
        <v>55</v>
      </c>
      <c r="B20" s="14"/>
      <c r="C20" s="14"/>
      <c r="D20" s="14"/>
      <c r="E20" s="38">
        <f>SUM(F20:G20)</f>
        <v>61149460</v>
      </c>
      <c r="F20" s="39">
        <f>SUM(F21)</f>
        <v>35839570</v>
      </c>
      <c r="G20" s="39">
        <f>SUM(G21)</f>
        <v>25309890</v>
      </c>
      <c r="H20" s="39"/>
      <c r="I20" s="39">
        <f>SUM(J20:L20)</f>
        <v>63508508</v>
      </c>
      <c r="J20" s="39">
        <f>SUM(J21)</f>
        <v>19613259</v>
      </c>
      <c r="K20" s="39">
        <f>SUM(K21)</f>
        <v>40617051</v>
      </c>
      <c r="L20" s="39">
        <f>SUM(L21)</f>
        <v>3278198</v>
      </c>
      <c r="M20" s="9"/>
      <c r="N20" s="15" t="s">
        <v>54</v>
      </c>
    </row>
    <row r="21" spans="1:14" s="3" customFormat="1" ht="21.75" customHeight="1">
      <c r="A21" s="9"/>
      <c r="B21" s="11" t="s">
        <v>53</v>
      </c>
      <c r="C21" s="11"/>
      <c r="D21" s="11"/>
      <c r="E21" s="38">
        <f>SUM(F21:G21)</f>
        <v>61149460</v>
      </c>
      <c r="F21" s="38">
        <v>35839570</v>
      </c>
      <c r="G21" s="38">
        <v>25309890</v>
      </c>
      <c r="H21" s="38"/>
      <c r="I21" s="38">
        <f>SUM(J21:L21)</f>
        <v>63508508</v>
      </c>
      <c r="J21" s="38">
        <v>19613259</v>
      </c>
      <c r="K21" s="38">
        <v>40617051</v>
      </c>
      <c r="L21" s="38">
        <v>3278198</v>
      </c>
      <c r="M21" s="9"/>
      <c r="N21" s="8" t="s">
        <v>52</v>
      </c>
    </row>
    <row r="22" spans="1:14" s="3" customFormat="1" ht="22.5" customHeight="1">
      <c r="A22" s="14" t="s">
        <v>51</v>
      </c>
      <c r="B22" s="14"/>
      <c r="C22" s="14"/>
      <c r="D22" s="14"/>
      <c r="E22" s="38">
        <f>SUM(F22:G22)</f>
        <v>75450772</v>
      </c>
      <c r="F22" s="39">
        <f>SUM(F23:F24)</f>
        <v>41271384</v>
      </c>
      <c r="G22" s="39">
        <f>SUM(G23:G24)</f>
        <v>34179388</v>
      </c>
      <c r="H22" s="39"/>
      <c r="I22" s="39">
        <f>SUM(J22:L22)</f>
        <v>77211233</v>
      </c>
      <c r="J22" s="39">
        <f>SUM(J23:J24)</f>
        <v>28210672</v>
      </c>
      <c r="K22" s="39">
        <f>SUM(K23:K24)</f>
        <v>43794054</v>
      </c>
      <c r="L22" s="39">
        <f>SUM(L23:L24)</f>
        <v>5206507</v>
      </c>
      <c r="M22" s="9"/>
      <c r="N22" s="16" t="s">
        <v>50</v>
      </c>
    </row>
    <row r="23" spans="1:14" s="3" customFormat="1" ht="21.75" customHeight="1">
      <c r="A23" s="8"/>
      <c r="B23" s="11" t="s">
        <v>49</v>
      </c>
      <c r="C23" s="11"/>
      <c r="D23" s="11"/>
      <c r="E23" s="38">
        <f>SUM(F23:G23)</f>
        <v>41855568</v>
      </c>
      <c r="F23" s="38">
        <v>25838596</v>
      </c>
      <c r="G23" s="38">
        <v>16016972</v>
      </c>
      <c r="H23" s="38"/>
      <c r="I23" s="38">
        <f>SUM(J23:L23)</f>
        <v>53428606</v>
      </c>
      <c r="J23" s="38">
        <v>18042368</v>
      </c>
      <c r="K23" s="38">
        <v>30756307</v>
      </c>
      <c r="L23" s="38">
        <v>4629931</v>
      </c>
      <c r="M23" s="9"/>
      <c r="N23" s="8" t="s">
        <v>48</v>
      </c>
    </row>
    <row r="24" spans="1:14" s="3" customFormat="1" ht="21.75" customHeight="1">
      <c r="A24" s="8"/>
      <c r="B24" s="11" t="s">
        <v>47</v>
      </c>
      <c r="C24" s="11"/>
      <c r="D24" s="11"/>
      <c r="E24" s="38">
        <f>SUM(F24:G24)</f>
        <v>33595204</v>
      </c>
      <c r="F24" s="38">
        <v>15432788</v>
      </c>
      <c r="G24" s="38">
        <v>18162416</v>
      </c>
      <c r="H24" s="38"/>
      <c r="I24" s="38">
        <f>SUM(J24:L24)</f>
        <v>23782627</v>
      </c>
      <c r="J24" s="38">
        <v>10168304</v>
      </c>
      <c r="K24" s="38">
        <v>13037747</v>
      </c>
      <c r="L24" s="38">
        <v>576576</v>
      </c>
      <c r="M24" s="9"/>
      <c r="N24" s="8" t="s">
        <v>46</v>
      </c>
    </row>
    <row r="25" spans="1:14" s="3" customFormat="1" ht="6" customHeight="1">
      <c r="A25" s="3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s="3" customFormat="1" ht="21.75" customHeight="1">
      <c r="A26" s="6"/>
      <c r="B26" s="6"/>
      <c r="C26" s="6"/>
      <c r="D26" s="6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s="3" customFormat="1" ht="21.75" customHeight="1">
      <c r="A27" s="6"/>
      <c r="B27" s="6"/>
      <c r="C27" s="6"/>
      <c r="D27" s="6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s="3" customFormat="1" ht="21.75" customHeight="1">
      <c r="A28" s="6"/>
      <c r="B28" s="6"/>
      <c r="C28" s="6"/>
      <c r="D28" s="6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s="3" customFormat="1" ht="21" customHeight="1">
      <c r="A29" s="6"/>
      <c r="B29" s="6"/>
      <c r="C29" s="6"/>
      <c r="D29" s="6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s="3" customFormat="1" ht="21.75" customHeight="1">
      <c r="A30" s="6"/>
      <c r="B30" s="36" t="s">
        <v>45</v>
      </c>
      <c r="C30" s="32">
        <v>17.2</v>
      </c>
      <c r="D30" s="35" t="s">
        <v>44</v>
      </c>
      <c r="E30" s="34"/>
      <c r="F30" s="34"/>
      <c r="G30" s="34"/>
      <c r="H30" s="34"/>
      <c r="I30" s="34"/>
      <c r="J30" s="34"/>
      <c r="K30" s="34"/>
      <c r="L30" s="34"/>
      <c r="M30" s="5"/>
      <c r="N30" s="5"/>
    </row>
    <row r="31" spans="1:14" s="3" customFormat="1" ht="21.75" customHeight="1">
      <c r="A31" s="6"/>
      <c r="B31" s="33" t="s">
        <v>43</v>
      </c>
      <c r="C31" s="32">
        <v>17.2</v>
      </c>
      <c r="D31" s="15" t="s">
        <v>42</v>
      </c>
      <c r="E31" s="16"/>
      <c r="F31" s="16"/>
      <c r="G31" s="16"/>
      <c r="H31" s="16"/>
      <c r="I31" s="16"/>
      <c r="J31" s="16"/>
      <c r="K31" s="16"/>
      <c r="L31" s="16"/>
      <c r="M31" s="5"/>
      <c r="N31" s="5"/>
    </row>
    <row r="32" spans="1:14" s="3" customFormat="1" ht="10.5" customHeight="1">
      <c r="A32" s="6"/>
      <c r="B32" s="6"/>
      <c r="C32" s="6"/>
      <c r="D32" s="31"/>
      <c r="E32" s="5"/>
      <c r="F32" s="5"/>
      <c r="G32" s="30"/>
      <c r="H32" s="5"/>
      <c r="I32" s="5"/>
      <c r="J32" s="5"/>
      <c r="K32" s="5"/>
      <c r="L32" s="5"/>
      <c r="M32" s="5"/>
      <c r="N32" s="5"/>
    </row>
    <row r="33" spans="1:14" s="3" customFormat="1" ht="18.75" customHeight="1">
      <c r="A33" s="27" t="s">
        <v>41</v>
      </c>
      <c r="B33" s="27"/>
      <c r="C33" s="27"/>
      <c r="D33" s="27"/>
      <c r="E33" s="27" t="s">
        <v>40</v>
      </c>
      <c r="F33" s="27"/>
      <c r="G33" s="27"/>
      <c r="H33" s="29"/>
      <c r="I33" s="28" t="s">
        <v>37</v>
      </c>
      <c r="J33" s="28"/>
      <c r="K33" s="28"/>
      <c r="L33" s="28"/>
      <c r="M33" s="27" t="s">
        <v>39</v>
      </c>
      <c r="N33" s="26"/>
    </row>
    <row r="34" spans="1:14" s="3" customFormat="1" ht="19.5" customHeight="1">
      <c r="A34" s="22"/>
      <c r="B34" s="22"/>
      <c r="C34" s="22"/>
      <c r="D34" s="22"/>
      <c r="E34" s="19" t="s">
        <v>38</v>
      </c>
      <c r="F34" s="19"/>
      <c r="G34" s="19"/>
      <c r="H34" s="25"/>
      <c r="I34" s="24" t="s">
        <v>24</v>
      </c>
      <c r="J34" s="24"/>
      <c r="K34" s="24"/>
      <c r="L34" s="24"/>
      <c r="M34" s="20"/>
      <c r="N34" s="20"/>
    </row>
    <row r="35" spans="1:14" s="3" customFormat="1" ht="22.5" customHeight="1">
      <c r="A35" s="22"/>
      <c r="B35" s="22"/>
      <c r="C35" s="22"/>
      <c r="D35" s="22"/>
      <c r="E35" s="21"/>
      <c r="F35" s="21"/>
      <c r="G35" s="23"/>
      <c r="H35" s="23"/>
      <c r="I35" s="21"/>
      <c r="J35" s="21"/>
      <c r="K35" s="21" t="s">
        <v>37</v>
      </c>
      <c r="L35" s="21" t="s">
        <v>37</v>
      </c>
      <c r="M35" s="20"/>
      <c r="N35" s="20"/>
    </row>
    <row r="36" spans="1:14" s="3" customFormat="1" ht="22.5" customHeight="1">
      <c r="A36" s="22"/>
      <c r="B36" s="22"/>
      <c r="C36" s="22"/>
      <c r="D36" s="22"/>
      <c r="E36" s="21" t="s">
        <v>34</v>
      </c>
      <c r="F36" s="21" t="s">
        <v>36</v>
      </c>
      <c r="G36" s="21" t="s">
        <v>35</v>
      </c>
      <c r="H36" s="21"/>
      <c r="I36" s="21" t="s">
        <v>34</v>
      </c>
      <c r="J36" s="21" t="s">
        <v>33</v>
      </c>
      <c r="K36" s="21" t="s">
        <v>32</v>
      </c>
      <c r="L36" s="21" t="s">
        <v>31</v>
      </c>
      <c r="M36" s="20"/>
      <c r="N36" s="20"/>
    </row>
    <row r="37" spans="1:14" s="3" customFormat="1" ht="21" customHeight="1">
      <c r="A37" s="22"/>
      <c r="B37" s="22"/>
      <c r="C37" s="22"/>
      <c r="D37" s="22"/>
      <c r="E37" s="21" t="s">
        <v>28</v>
      </c>
      <c r="F37" s="21" t="s">
        <v>30</v>
      </c>
      <c r="G37" s="21" t="s">
        <v>29</v>
      </c>
      <c r="H37" s="21"/>
      <c r="I37" s="21" t="s">
        <v>28</v>
      </c>
      <c r="J37" s="21" t="s">
        <v>27</v>
      </c>
      <c r="K37" s="21" t="s">
        <v>26</v>
      </c>
      <c r="L37" s="21" t="s">
        <v>25</v>
      </c>
      <c r="M37" s="20"/>
      <c r="N37" s="20"/>
    </row>
    <row r="38" spans="1:14" s="3" customFormat="1" ht="21" customHeight="1">
      <c r="A38" s="19"/>
      <c r="B38" s="19"/>
      <c r="C38" s="19"/>
      <c r="D38" s="19"/>
      <c r="E38" s="18"/>
      <c r="F38" s="18"/>
      <c r="G38" s="18"/>
      <c r="H38" s="18"/>
      <c r="I38" s="18"/>
      <c r="J38" s="18" t="s">
        <v>24</v>
      </c>
      <c r="K38" s="18" t="s">
        <v>23</v>
      </c>
      <c r="L38" s="18" t="s">
        <v>22</v>
      </c>
      <c r="M38" s="17"/>
      <c r="N38" s="17"/>
    </row>
    <row r="39" spans="1:14" s="3" customFormat="1" ht="22.5" customHeight="1">
      <c r="A39" s="14" t="s">
        <v>21</v>
      </c>
      <c r="B39" s="14"/>
      <c r="C39" s="14"/>
      <c r="D39" s="14"/>
      <c r="E39" s="13">
        <f>SUM(F39:G39)</f>
        <v>130206217</v>
      </c>
      <c r="F39" s="13">
        <f>SUM(F40:F43)</f>
        <v>79970893</v>
      </c>
      <c r="G39" s="13">
        <f>SUM(G40:G43)</f>
        <v>50235324</v>
      </c>
      <c r="H39" s="13"/>
      <c r="I39" s="13">
        <f>SUM(I40:I43)</f>
        <v>121120048</v>
      </c>
      <c r="J39" s="13">
        <f>SUM(J40:J43)</f>
        <v>39102174</v>
      </c>
      <c r="K39" s="13">
        <f>SUM(K40:K43)</f>
        <v>72702787</v>
      </c>
      <c r="L39" s="13">
        <f>SUM(L40:L43)</f>
        <v>9315087</v>
      </c>
      <c r="M39" s="9"/>
      <c r="N39" s="16" t="s">
        <v>20</v>
      </c>
    </row>
    <row r="40" spans="1:14" s="3" customFormat="1" ht="21.75" customHeight="1">
      <c r="A40" s="8"/>
      <c r="B40" s="11" t="s">
        <v>19</v>
      </c>
      <c r="C40" s="11"/>
      <c r="D40" s="11"/>
      <c r="E40" s="10">
        <f>SUM(F40:G40)</f>
        <v>43530717</v>
      </c>
      <c r="F40" s="10">
        <v>26539325</v>
      </c>
      <c r="G40" s="10">
        <v>16991392</v>
      </c>
      <c r="H40" s="10"/>
      <c r="I40" s="10">
        <f>SUM(J40:L40)</f>
        <v>43584453</v>
      </c>
      <c r="J40" s="10">
        <v>16745475</v>
      </c>
      <c r="K40" s="10">
        <v>24245647</v>
      </c>
      <c r="L40" s="10">
        <v>2593331</v>
      </c>
      <c r="M40" s="9"/>
      <c r="N40" s="8" t="s">
        <v>18</v>
      </c>
    </row>
    <row r="41" spans="1:14" s="3" customFormat="1" ht="21.75" customHeight="1">
      <c r="A41" s="8"/>
      <c r="B41" s="11" t="s">
        <v>17</v>
      </c>
      <c r="C41" s="11"/>
      <c r="D41" s="11"/>
      <c r="E41" s="10">
        <f>SUM(F41:G41)</f>
        <v>28855723</v>
      </c>
      <c r="F41" s="10">
        <v>18325155</v>
      </c>
      <c r="G41" s="10">
        <v>10530568</v>
      </c>
      <c r="H41" s="10"/>
      <c r="I41" s="10">
        <f>SUM(J41:L41)</f>
        <v>44534724</v>
      </c>
      <c r="J41" s="10">
        <v>9119410</v>
      </c>
      <c r="K41" s="10">
        <v>34134246</v>
      </c>
      <c r="L41" s="10">
        <v>1281068</v>
      </c>
      <c r="M41" s="9"/>
      <c r="N41" s="8" t="s">
        <v>16</v>
      </c>
    </row>
    <row r="42" spans="1:14" s="3" customFormat="1" ht="21.75" customHeight="1">
      <c r="A42" s="8"/>
      <c r="B42" s="11" t="s">
        <v>15</v>
      </c>
      <c r="C42" s="11"/>
      <c r="D42" s="11"/>
      <c r="E42" s="10">
        <f>SUM(F42:G42)</f>
        <v>27833224</v>
      </c>
      <c r="F42" s="10">
        <v>15990060</v>
      </c>
      <c r="G42" s="10">
        <v>11843164</v>
      </c>
      <c r="H42" s="10"/>
      <c r="I42" s="10">
        <f>SUM(J42:L42)</f>
        <v>12793012</v>
      </c>
      <c r="J42" s="10">
        <v>5215732</v>
      </c>
      <c r="K42" s="10">
        <v>6040942</v>
      </c>
      <c r="L42" s="10">
        <v>1536338</v>
      </c>
      <c r="M42" s="9"/>
      <c r="N42" s="8" t="s">
        <v>14</v>
      </c>
    </row>
    <row r="43" spans="1:14" s="3" customFormat="1" ht="21.75" customHeight="1">
      <c r="A43" s="8"/>
      <c r="B43" s="11" t="s">
        <v>13</v>
      </c>
      <c r="C43" s="11"/>
      <c r="D43" s="11"/>
      <c r="E43" s="10">
        <f>SUM(F43:G43)</f>
        <v>29986553</v>
      </c>
      <c r="F43" s="10">
        <v>19116353</v>
      </c>
      <c r="G43" s="10">
        <v>10870200</v>
      </c>
      <c r="H43" s="10"/>
      <c r="I43" s="10">
        <f>SUM(J43:L43)</f>
        <v>20207859</v>
      </c>
      <c r="J43" s="10">
        <v>8021557</v>
      </c>
      <c r="K43" s="10">
        <v>8281952</v>
      </c>
      <c r="L43" s="10">
        <v>3904350</v>
      </c>
      <c r="M43" s="9"/>
      <c r="N43" s="8" t="s">
        <v>12</v>
      </c>
    </row>
    <row r="44" spans="1:14" s="3" customFormat="1" ht="22.5" customHeight="1">
      <c r="A44" s="14" t="s">
        <v>11</v>
      </c>
      <c r="B44" s="14"/>
      <c r="C44" s="14"/>
      <c r="D44" s="14"/>
      <c r="E44" s="13">
        <f>SUM(F44:G44)</f>
        <v>175793204</v>
      </c>
      <c r="F44" s="13">
        <f>SUM(F45:F46)</f>
        <v>134913642</v>
      </c>
      <c r="G44" s="13">
        <f>SUM(G45:G46)</f>
        <v>40879562</v>
      </c>
      <c r="H44" s="13"/>
      <c r="I44" s="13">
        <f>SUM(J44:L44)</f>
        <v>171002932</v>
      </c>
      <c r="J44" s="13">
        <f>SUM(J45:J46)</f>
        <v>80689221</v>
      </c>
      <c r="K44" s="13">
        <f>SUM(K45:K46)</f>
        <v>78099493</v>
      </c>
      <c r="L44" s="13">
        <f>SUM(L45:L46)</f>
        <v>12214218</v>
      </c>
      <c r="M44" s="9"/>
      <c r="N44" s="15" t="s">
        <v>10</v>
      </c>
    </row>
    <row r="45" spans="1:14" s="3" customFormat="1" ht="21.75" customHeight="1">
      <c r="A45" s="8"/>
      <c r="B45" s="11" t="s">
        <v>9</v>
      </c>
      <c r="C45" s="11"/>
      <c r="D45" s="11"/>
      <c r="E45" s="10">
        <f>SUM(F45:G45)</f>
        <v>72077348</v>
      </c>
      <c r="F45" s="10">
        <v>51400124</v>
      </c>
      <c r="G45" s="10">
        <v>20677224</v>
      </c>
      <c r="H45" s="10"/>
      <c r="I45" s="10">
        <f>SUM(J45:L45)</f>
        <v>75670010</v>
      </c>
      <c r="J45" s="10">
        <v>30561476</v>
      </c>
      <c r="K45" s="10">
        <v>39688810</v>
      </c>
      <c r="L45" s="10">
        <v>5419724</v>
      </c>
      <c r="M45" s="9"/>
      <c r="N45" s="8" t="s">
        <v>8</v>
      </c>
    </row>
    <row r="46" spans="1:14" s="3" customFormat="1" ht="21.75" customHeight="1">
      <c r="A46" s="8"/>
      <c r="B46" s="11" t="s">
        <v>7</v>
      </c>
      <c r="C46" s="11"/>
      <c r="D46" s="11"/>
      <c r="E46" s="10">
        <f>SUM(F46:G46)</f>
        <v>103715856</v>
      </c>
      <c r="F46" s="10">
        <v>83513518</v>
      </c>
      <c r="G46" s="10">
        <v>20202338</v>
      </c>
      <c r="H46" s="10"/>
      <c r="I46" s="10">
        <f>SUM(J46:L46)</f>
        <v>95332922</v>
      </c>
      <c r="J46" s="10">
        <v>50127745</v>
      </c>
      <c r="K46" s="10">
        <v>38410683</v>
      </c>
      <c r="L46" s="10">
        <v>6794494</v>
      </c>
      <c r="M46" s="9"/>
      <c r="N46" s="8" t="s">
        <v>6</v>
      </c>
    </row>
    <row r="47" spans="1:14" s="3" customFormat="1" ht="22.5" customHeight="1">
      <c r="A47" s="14" t="s">
        <v>5</v>
      </c>
      <c r="B47" s="14"/>
      <c r="C47" s="14"/>
      <c r="D47" s="14"/>
      <c r="E47" s="13">
        <f>SUM(F47:G47)</f>
        <v>42325790</v>
      </c>
      <c r="F47" s="13">
        <f>SUM(F48)</f>
        <v>28349413</v>
      </c>
      <c r="G47" s="13">
        <f>SUM(G48)</f>
        <v>13976377</v>
      </c>
      <c r="H47" s="13"/>
      <c r="I47" s="13">
        <f>SUM(J47:L47)</f>
        <v>30982393</v>
      </c>
      <c r="J47" s="13">
        <f>SUM(J48)</f>
        <v>14389339</v>
      </c>
      <c r="K47" s="13">
        <f>SUM(K48)</f>
        <v>15302669</v>
      </c>
      <c r="L47" s="13">
        <f>SUM(L48)</f>
        <v>1290385</v>
      </c>
      <c r="M47" s="9"/>
      <c r="N47" s="12" t="s">
        <v>4</v>
      </c>
    </row>
    <row r="48" spans="1:14" s="3" customFormat="1" ht="21.75" customHeight="1">
      <c r="A48" s="8"/>
      <c r="B48" s="11" t="s">
        <v>3</v>
      </c>
      <c r="C48" s="11"/>
      <c r="D48" s="11"/>
      <c r="E48" s="10">
        <f>SUM(F48:G48)</f>
        <v>42325790</v>
      </c>
      <c r="F48" s="10">
        <v>28349413</v>
      </c>
      <c r="G48" s="10">
        <v>13976377</v>
      </c>
      <c r="H48" s="10"/>
      <c r="I48" s="10">
        <f>SUM(J48:L48)</f>
        <v>30982393</v>
      </c>
      <c r="J48" s="10">
        <v>14389339</v>
      </c>
      <c r="K48" s="10">
        <v>15302669</v>
      </c>
      <c r="L48" s="10">
        <v>1290385</v>
      </c>
      <c r="M48" s="9"/>
      <c r="N48" s="8" t="s">
        <v>2</v>
      </c>
    </row>
    <row r="49" spans="1:16" s="3" customFormat="1" ht="6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6" s="3" customFormat="1" ht="6" customHeight="1">
      <c r="A50" s="5"/>
      <c r="B50" s="6"/>
      <c r="C50" s="6"/>
      <c r="D50" s="6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6" s="3" customFormat="1" ht="21.75" customHeight="1">
      <c r="B51" s="4" t="s">
        <v>1</v>
      </c>
    </row>
    <row r="52" spans="1:16" s="3" customFormat="1" ht="21.75" customHeight="1">
      <c r="B52" s="4" t="s">
        <v>0</v>
      </c>
    </row>
    <row r="54" spans="1:16" ht="14.25" customHeight="1"/>
    <row r="55" spans="1:16" ht="21" customHeight="1">
      <c r="P55" s="2"/>
    </row>
  </sheetData>
  <mergeCells count="35">
    <mergeCell ref="A47:D47"/>
    <mergeCell ref="E33:G33"/>
    <mergeCell ref="B41:D41"/>
    <mergeCell ref="B42:D42"/>
    <mergeCell ref="B46:D46"/>
    <mergeCell ref="A39:D39"/>
    <mergeCell ref="B40:D40"/>
    <mergeCell ref="M33:N38"/>
    <mergeCell ref="E34:G34"/>
    <mergeCell ref="I33:L33"/>
    <mergeCell ref="I34:L34"/>
    <mergeCell ref="B21:D21"/>
    <mergeCell ref="A22:D22"/>
    <mergeCell ref="B23:D23"/>
    <mergeCell ref="B24:D24"/>
    <mergeCell ref="B14:D14"/>
    <mergeCell ref="B48:D48"/>
    <mergeCell ref="A33:D38"/>
    <mergeCell ref="B43:D43"/>
    <mergeCell ref="A44:D44"/>
    <mergeCell ref="B45:D45"/>
    <mergeCell ref="B16:D16"/>
    <mergeCell ref="B17:D17"/>
    <mergeCell ref="A18:D18"/>
    <mergeCell ref="B19:D19"/>
    <mergeCell ref="M5:N10"/>
    <mergeCell ref="A5:D10"/>
    <mergeCell ref="E6:G6"/>
    <mergeCell ref="E5:G5"/>
    <mergeCell ref="I5:L5"/>
    <mergeCell ref="A20:D20"/>
    <mergeCell ref="A12:D12"/>
    <mergeCell ref="I6:L6"/>
    <mergeCell ref="A13:D13"/>
    <mergeCell ref="B15:D15"/>
  </mergeCells>
  <printOptions horizontalCentered="1"/>
  <pageMargins left="0.47244094488188981" right="0.47244094488188981" top="0.94488188976377963" bottom="0.39370078740157483" header="0.51181102362204722" footer="0.51181102362204722"/>
  <pageSetup paperSize="9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T-17.2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2007-10-22T07:12:42Z</dcterms:created>
  <dcterms:modified xsi:type="dcterms:W3CDTF">2007-10-22T07:12:47Z</dcterms:modified>
</cp:coreProperties>
</file>