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T-19.2" sheetId="1" r:id="rId1"/>
  </sheets>
  <calcPr calcId="124519"/>
</workbook>
</file>

<file path=xl/calcChain.xml><?xml version="1.0" encoding="utf-8"?>
<calcChain xmlns="http://schemas.openxmlformats.org/spreadsheetml/2006/main">
  <c r="J10" i="1"/>
  <c r="F11"/>
  <c r="F10" s="1"/>
  <c r="H11"/>
  <c r="H10" s="1"/>
  <c r="I11"/>
  <c r="I10" s="1"/>
  <c r="F12"/>
  <c r="H12"/>
  <c r="G12" s="1"/>
  <c r="I12"/>
  <c r="F13"/>
  <c r="H13"/>
  <c r="G13" s="1"/>
  <c r="I13"/>
  <c r="F14"/>
  <c r="H14"/>
  <c r="G14" s="1"/>
  <c r="I14"/>
  <c r="F15"/>
  <c r="H15"/>
  <c r="G15" s="1"/>
  <c r="I15"/>
  <c r="F16"/>
  <c r="H16"/>
  <c r="G16" s="1"/>
  <c r="I16"/>
  <c r="F17"/>
  <c r="H17"/>
  <c r="G17" s="1"/>
  <c r="I17"/>
  <c r="E17" l="1"/>
  <c r="E16"/>
  <c r="E15"/>
  <c r="E14"/>
  <c r="E13"/>
  <c r="E12"/>
  <c r="G11"/>
  <c r="G10" s="1"/>
  <c r="E10" s="1"/>
  <c r="E11"/>
</calcChain>
</file>

<file path=xl/sharedStrings.xml><?xml version="1.0" encoding="utf-8"?>
<sst xmlns="http://schemas.openxmlformats.org/spreadsheetml/2006/main" count="60" uniqueCount="42">
  <si>
    <t xml:space="preserve"> Source  :   Nakhon Pathom Provincial Business Development Office</t>
  </si>
  <si>
    <t xml:space="preserve">     ที่มา  :   สำนักงานพัฒนาธุรกิจการค้าจังหวัดนครปฐม</t>
  </si>
  <si>
    <t xml:space="preserve">     Phuttha Monthon</t>
  </si>
  <si>
    <t>-</t>
  </si>
  <si>
    <t>พุทธมณฑล</t>
  </si>
  <si>
    <t xml:space="preserve">     Sam Phran</t>
  </si>
  <si>
    <t>สามพราน</t>
  </si>
  <si>
    <t xml:space="preserve">     Bang Len</t>
  </si>
  <si>
    <t>บางเลน</t>
  </si>
  <si>
    <t xml:space="preserve">     Nakhon Chaisi</t>
  </si>
  <si>
    <t>นครชัยศรี</t>
  </si>
  <si>
    <t xml:space="preserve">     Don Tum</t>
  </si>
  <si>
    <t>ดอนตูม</t>
  </si>
  <si>
    <t xml:space="preserve">     Kamphaeng Saen</t>
  </si>
  <si>
    <t>กำแพงแสน</t>
  </si>
  <si>
    <t xml:space="preserve">     Muang Nakhon Pathom</t>
  </si>
  <si>
    <t>เมืองนครปฐม</t>
  </si>
  <si>
    <t>Total</t>
  </si>
  <si>
    <t>ยอดรวม</t>
  </si>
  <si>
    <t>limited</t>
  </si>
  <si>
    <t>partnership</t>
  </si>
  <si>
    <t>Partnership</t>
  </si>
  <si>
    <t>Pubil company</t>
  </si>
  <si>
    <t>Ordinary</t>
  </si>
  <si>
    <t>Limited</t>
  </si>
  <si>
    <t>Company</t>
  </si>
  <si>
    <t>commercial</t>
  </si>
  <si>
    <t>District</t>
  </si>
  <si>
    <t>จำกัด</t>
  </si>
  <si>
    <t>สามัญนิติบุคคล</t>
  </si>
  <si>
    <t>รวม</t>
  </si>
  <si>
    <t>Registered</t>
  </si>
  <si>
    <t>อำเภอ</t>
  </si>
  <si>
    <t>บริษัทมหาชน</t>
  </si>
  <si>
    <t>ห้างหุ้นส่วน</t>
  </si>
  <si>
    <t>บริษัท</t>
  </si>
  <si>
    <t>ทะเบียนพาณิชย์</t>
  </si>
  <si>
    <t>นิติบุคคล Juristic person</t>
  </si>
  <si>
    <t>NUMBER OF REGISTERED COMMERCIALS BY TYPE OF REGISTRATION AND DISTRICT: 2006</t>
  </si>
  <si>
    <t>TABLE</t>
  </si>
  <si>
    <t>จำนวนผู้จดทะเบียนประกอบธุรกิจการค้าที่คงอยู่ จำแนกตามประเภทการจดทะเบียน เป็นรายอำเภอ พ.ศ. 2549</t>
  </si>
  <si>
    <t>ตาราง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</si>
</sst>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\ \ \ \ \ #,##0"/>
    <numFmt numFmtId="188" formatCode="\ \ \ #,##0"/>
    <numFmt numFmtId="189" formatCode="\ #,##0"/>
    <numFmt numFmtId="190" formatCode="\ \ #,##0"/>
    <numFmt numFmtId="191" formatCode="_-* #,##0_-;\-* #,##0_-;_-* &quot;-&quot;??_-;_-@_-"/>
  </numFmts>
  <fonts count="7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AngsanaUPC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91" fontId="6" fillId="0" borderId="0" applyFont="0" applyFill="0" applyBorder="0" applyAlignment="0" applyProtection="0"/>
    <xf numFmtId="0" fontId="6" fillId="0" borderId="0"/>
  </cellStyleXfs>
  <cellXfs count="33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2" fillId="0" borderId="1" xfId="0" applyFont="1" applyBorder="1"/>
    <xf numFmtId="3" fontId="2" fillId="0" borderId="0" xfId="1" applyNumberFormat="1" applyFont="1" applyBorder="1" applyAlignment="1">
      <alignment horizontal="center"/>
    </xf>
    <xf numFmtId="187" fontId="2" fillId="0" borderId="0" xfId="1" applyNumberFormat="1" applyFont="1" applyBorder="1" applyAlignment="1">
      <alignment horizontal="center"/>
    </xf>
    <xf numFmtId="188" fontId="2" fillId="0" borderId="0" xfId="1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189" fontId="2" fillId="0" borderId="0" xfId="1" applyNumberFormat="1" applyFont="1" applyBorder="1" applyAlignment="1">
      <alignment horizontal="center"/>
    </xf>
    <xf numFmtId="190" fontId="2" fillId="0" borderId="0" xfId="1" applyNumberFormat="1" applyFont="1" applyBorder="1" applyAlignment="1">
      <alignment horizontal="center"/>
    </xf>
    <xf numFmtId="0" fontId="4" fillId="0" borderId="0" xfId="0" applyFont="1" applyBorder="1"/>
    <xf numFmtId="0" fontId="5" fillId="0" borderId="2" xfId="0" applyFont="1" applyBorder="1" applyAlignment="1">
      <alignment horizontal="center"/>
    </xf>
    <xf numFmtId="3" fontId="5" fillId="0" borderId="0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Border="1"/>
    <xf numFmtId="0" fontId="5" fillId="0" borderId="0" xfId="0" applyFont="1"/>
    <xf numFmtId="0" fontId="5" fillId="0" borderId="0" xfId="0" applyFont="1" applyAlignment="1">
      <alignment horizontal="left"/>
    </xf>
  </cellXfs>
  <cellStyles count="4">
    <cellStyle name="Comma_Chapter13" xfId="2"/>
    <cellStyle name="Normal_Chapter13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21"/>
  <sheetViews>
    <sheetView showGridLines="0" tabSelected="1" topLeftCell="A4" workbookViewId="0">
      <selection activeCell="H20" sqref="H20"/>
    </sheetView>
  </sheetViews>
  <sheetFormatPr defaultRowHeight="21"/>
  <cols>
    <col min="1" max="1" width="1.85546875" style="2" customWidth="1"/>
    <col min="2" max="2" width="6.7109375" style="2" customWidth="1"/>
    <col min="3" max="3" width="6.42578125" style="2" customWidth="1"/>
    <col min="4" max="4" width="7.28515625" style="2" customWidth="1"/>
    <col min="5" max="5" width="13.42578125" style="2" customWidth="1"/>
    <col min="6" max="6" width="12.7109375" style="2" customWidth="1"/>
    <col min="7" max="7" width="12.5703125" style="2" customWidth="1"/>
    <col min="8" max="11" width="12.7109375" style="2" customWidth="1"/>
    <col min="12" max="12" width="21.140625" style="2" customWidth="1"/>
    <col min="13" max="16384" width="9.140625" style="1"/>
  </cols>
  <sheetData>
    <row r="2" spans="1:12" s="30" customFormat="1">
      <c r="A2" s="31"/>
      <c r="B2" s="32" t="s">
        <v>41</v>
      </c>
      <c r="C2" s="28">
        <v>19.2</v>
      </c>
      <c r="D2" s="31" t="s">
        <v>40</v>
      </c>
      <c r="E2" s="31"/>
      <c r="F2" s="31"/>
      <c r="G2" s="31"/>
      <c r="H2" s="31"/>
      <c r="I2" s="31"/>
      <c r="J2" s="31"/>
      <c r="K2" s="31"/>
      <c r="L2" s="31"/>
    </row>
    <row r="3" spans="1:12" s="13" customFormat="1">
      <c r="A3" s="27"/>
      <c r="B3" s="29" t="s">
        <v>39</v>
      </c>
      <c r="C3" s="28">
        <v>19.2</v>
      </c>
      <c r="D3" s="27" t="s">
        <v>38</v>
      </c>
      <c r="E3" s="27"/>
      <c r="F3" s="27"/>
      <c r="G3" s="27"/>
      <c r="H3" s="27"/>
      <c r="I3" s="27"/>
      <c r="J3" s="27"/>
      <c r="K3" s="27"/>
      <c r="L3" s="27"/>
    </row>
    <row r="4" spans="1:12" ht="5.25" customHeight="1">
      <c r="A4" s="5"/>
      <c r="B4" s="1"/>
      <c r="C4" s="1"/>
      <c r="D4" s="1"/>
      <c r="E4" s="5"/>
      <c r="F4" s="5"/>
      <c r="G4" s="1"/>
      <c r="H4" s="1"/>
      <c r="I4" s="1"/>
      <c r="J4" s="1"/>
      <c r="K4" s="1"/>
      <c r="L4" s="1"/>
    </row>
    <row r="5" spans="1:12" s="3" customFormat="1" ht="21" customHeight="1">
      <c r="A5" s="1"/>
      <c r="B5" s="26"/>
      <c r="C5" s="26"/>
      <c r="D5" s="26"/>
      <c r="E5" s="26"/>
      <c r="F5" s="26"/>
      <c r="G5" s="25" t="s">
        <v>37</v>
      </c>
      <c r="H5" s="25"/>
      <c r="I5" s="25"/>
      <c r="J5" s="25"/>
      <c r="K5" s="24"/>
      <c r="L5" s="23"/>
    </row>
    <row r="6" spans="1:12" s="3" customFormat="1" ht="21" customHeight="1">
      <c r="A6" s="21"/>
      <c r="B6" s="21"/>
      <c r="C6" s="21"/>
      <c r="D6" s="21"/>
      <c r="E6" s="20" t="s">
        <v>30</v>
      </c>
      <c r="F6" s="20" t="s">
        <v>36</v>
      </c>
      <c r="G6" s="1"/>
      <c r="H6" s="20" t="s">
        <v>35</v>
      </c>
      <c r="I6" s="20" t="s">
        <v>34</v>
      </c>
      <c r="J6" s="20" t="s">
        <v>34</v>
      </c>
      <c r="K6" s="22" t="s">
        <v>33</v>
      </c>
      <c r="L6" s="19"/>
    </row>
    <row r="7" spans="1:12" s="3" customFormat="1" ht="21" customHeight="1">
      <c r="A7" s="21" t="s">
        <v>32</v>
      </c>
      <c r="B7" s="21"/>
      <c r="C7" s="21"/>
      <c r="D7" s="21"/>
      <c r="E7" s="20" t="s">
        <v>17</v>
      </c>
      <c r="F7" s="20" t="s">
        <v>31</v>
      </c>
      <c r="G7" s="20" t="s">
        <v>30</v>
      </c>
      <c r="H7" s="20" t="s">
        <v>28</v>
      </c>
      <c r="I7" s="20" t="s">
        <v>28</v>
      </c>
      <c r="J7" s="20" t="s">
        <v>29</v>
      </c>
      <c r="K7" s="19" t="s">
        <v>28</v>
      </c>
      <c r="L7" s="19" t="s">
        <v>27</v>
      </c>
    </row>
    <row r="8" spans="1:12" s="3" customFormat="1" ht="21" customHeight="1">
      <c r="A8" s="1"/>
      <c r="B8" s="1"/>
      <c r="C8" s="1"/>
      <c r="D8" s="1"/>
      <c r="E8" s="19"/>
      <c r="F8" s="20" t="s">
        <v>26</v>
      </c>
      <c r="G8" s="20" t="s">
        <v>17</v>
      </c>
      <c r="H8" s="20" t="s">
        <v>25</v>
      </c>
      <c r="I8" s="20" t="s">
        <v>24</v>
      </c>
      <c r="J8" s="20" t="s">
        <v>23</v>
      </c>
      <c r="K8" s="19" t="s">
        <v>22</v>
      </c>
      <c r="L8" s="1"/>
    </row>
    <row r="9" spans="1:12" s="3" customFormat="1" ht="21" customHeight="1">
      <c r="A9" s="5"/>
      <c r="B9" s="5"/>
      <c r="C9" s="5"/>
      <c r="D9" s="5"/>
      <c r="E9" s="17"/>
      <c r="F9" s="17"/>
      <c r="G9" s="5"/>
      <c r="H9" s="18" t="s">
        <v>19</v>
      </c>
      <c r="I9" s="18" t="s">
        <v>21</v>
      </c>
      <c r="J9" s="18" t="s">
        <v>20</v>
      </c>
      <c r="K9" s="17" t="s">
        <v>19</v>
      </c>
      <c r="L9" s="5"/>
    </row>
    <row r="10" spans="1:12" s="13" customFormat="1" ht="27" customHeight="1">
      <c r="A10" s="16" t="s">
        <v>18</v>
      </c>
      <c r="B10" s="16"/>
      <c r="C10" s="16"/>
      <c r="D10" s="16"/>
      <c r="E10" s="15">
        <f>SUM(F10:G10)</f>
        <v>25935</v>
      </c>
      <c r="F10" s="15">
        <f>SUM(F11:F17)</f>
        <v>20397</v>
      </c>
      <c r="G10" s="15">
        <f>SUM(G11:G17)</f>
        <v>5538</v>
      </c>
      <c r="H10" s="15">
        <f>SUM(H11:H17)</f>
        <v>3405</v>
      </c>
      <c r="I10" s="15">
        <f>SUM(I11:I17)</f>
        <v>2108</v>
      </c>
      <c r="J10" s="15">
        <f>SUM(J11:J17)</f>
        <v>25</v>
      </c>
      <c r="K10" s="15" t="s">
        <v>3</v>
      </c>
      <c r="L10" s="14" t="s">
        <v>17</v>
      </c>
    </row>
    <row r="11" spans="1:12" ht="22.5" customHeight="1">
      <c r="B11" s="9" t="s">
        <v>16</v>
      </c>
      <c r="C11" s="9"/>
      <c r="D11" s="9"/>
      <c r="E11" s="6">
        <f>SUM(F11:G11)</f>
        <v>11138</v>
      </c>
      <c r="F11" s="12">
        <f>8630+754</f>
        <v>9384</v>
      </c>
      <c r="G11" s="6">
        <f>SUM(H11:J11)</f>
        <v>1754</v>
      </c>
      <c r="H11" s="8">
        <f>939+36</f>
        <v>975</v>
      </c>
      <c r="I11" s="8">
        <f>730+32</f>
        <v>762</v>
      </c>
      <c r="J11" s="6">
        <v>17</v>
      </c>
      <c r="K11" s="6" t="s">
        <v>3</v>
      </c>
      <c r="L11" s="1" t="s">
        <v>15</v>
      </c>
    </row>
    <row r="12" spans="1:12" ht="22.5" customHeight="1">
      <c r="B12" s="10" t="s">
        <v>14</v>
      </c>
      <c r="C12" s="10"/>
      <c r="D12" s="9"/>
      <c r="E12" s="6">
        <f>SUM(F12:G12)</f>
        <v>2050</v>
      </c>
      <c r="F12" s="12">
        <f>1631+155</f>
        <v>1786</v>
      </c>
      <c r="G12" s="8">
        <f>SUM(H12:J12)</f>
        <v>264</v>
      </c>
      <c r="H12" s="8">
        <f>131+10</f>
        <v>141</v>
      </c>
      <c r="I12" s="8">
        <f>112+11</f>
        <v>123</v>
      </c>
      <c r="J12" s="6" t="s">
        <v>3</v>
      </c>
      <c r="K12" s="6" t="s">
        <v>3</v>
      </c>
      <c r="L12" s="1" t="s">
        <v>13</v>
      </c>
    </row>
    <row r="13" spans="1:12" ht="20.25" customHeight="1">
      <c r="B13" s="10" t="s">
        <v>12</v>
      </c>
      <c r="C13" s="10"/>
      <c r="D13" s="9"/>
      <c r="E13" s="6">
        <f>SUM(F13:G13)</f>
        <v>767</v>
      </c>
      <c r="F13" s="7">
        <f>590+57</f>
        <v>647</v>
      </c>
      <c r="G13" s="8">
        <f>SUM(H13:J13)</f>
        <v>120</v>
      </c>
      <c r="H13" s="7">
        <f>88+2</f>
        <v>90</v>
      </c>
      <c r="I13" s="7">
        <f>28+2</f>
        <v>30</v>
      </c>
      <c r="J13" s="6" t="s">
        <v>3</v>
      </c>
      <c r="K13" s="6" t="s">
        <v>3</v>
      </c>
      <c r="L13" s="1" t="s">
        <v>11</v>
      </c>
    </row>
    <row r="14" spans="1:12" ht="22.5" customHeight="1">
      <c r="B14" s="10" t="s">
        <v>10</v>
      </c>
      <c r="C14" s="10"/>
      <c r="D14" s="9"/>
      <c r="E14" s="6">
        <f>SUM(F14:G14)</f>
        <v>3023</v>
      </c>
      <c r="F14" s="12">
        <f>2339+206</f>
        <v>2545</v>
      </c>
      <c r="G14" s="8">
        <f>SUM(H14:J14)</f>
        <v>478</v>
      </c>
      <c r="H14" s="8">
        <f>243+9</f>
        <v>252</v>
      </c>
      <c r="I14" s="8">
        <f>203+19</f>
        <v>222</v>
      </c>
      <c r="J14" s="11">
        <v>4</v>
      </c>
      <c r="K14" s="6" t="s">
        <v>3</v>
      </c>
      <c r="L14" s="1" t="s">
        <v>9</v>
      </c>
    </row>
    <row r="15" spans="1:12" ht="22.5" customHeight="1">
      <c r="B15" s="10" t="s">
        <v>8</v>
      </c>
      <c r="C15" s="10"/>
      <c r="D15" s="9"/>
      <c r="E15" s="6">
        <f>SUM(F15:G15)</f>
        <v>3369</v>
      </c>
      <c r="F15" s="12">
        <f>3084+81</f>
        <v>3165</v>
      </c>
      <c r="G15" s="8">
        <f>SUM(H15:J15)</f>
        <v>204</v>
      </c>
      <c r="H15" s="8">
        <f>101+4</f>
        <v>105</v>
      </c>
      <c r="I15" s="7">
        <f>93+6</f>
        <v>99</v>
      </c>
      <c r="J15" s="6" t="s">
        <v>3</v>
      </c>
      <c r="K15" s="6" t="s">
        <v>3</v>
      </c>
      <c r="L15" s="1" t="s">
        <v>7</v>
      </c>
    </row>
    <row r="16" spans="1:12" ht="22.5" customHeight="1">
      <c r="B16" s="10" t="s">
        <v>6</v>
      </c>
      <c r="C16" s="10"/>
      <c r="D16" s="9"/>
      <c r="E16" s="6">
        <f>SUM(F16:G16)</f>
        <v>4541</v>
      </c>
      <c r="F16" s="12">
        <f>1611+485</f>
        <v>2096</v>
      </c>
      <c r="G16" s="6">
        <f>SUM(H16:J16)</f>
        <v>2445</v>
      </c>
      <c r="H16" s="6">
        <f>1611+72</f>
        <v>1683</v>
      </c>
      <c r="I16" s="8">
        <f>687+71</f>
        <v>758</v>
      </c>
      <c r="J16" s="11">
        <v>4</v>
      </c>
      <c r="K16" s="6" t="s">
        <v>3</v>
      </c>
      <c r="L16" s="1" t="s">
        <v>5</v>
      </c>
    </row>
    <row r="17" spans="1:12" ht="22.5" customHeight="1">
      <c r="B17" s="10" t="s">
        <v>4</v>
      </c>
      <c r="C17" s="10"/>
      <c r="D17" s="9"/>
      <c r="E17" s="6">
        <f>SUM(F17:G17)</f>
        <v>1047</v>
      </c>
      <c r="F17" s="7">
        <f>675+99</f>
        <v>774</v>
      </c>
      <c r="G17" s="8">
        <f>SUM(H17:J17)</f>
        <v>273</v>
      </c>
      <c r="H17" s="8">
        <f>141+18</f>
        <v>159</v>
      </c>
      <c r="I17" s="7">
        <f>95+19</f>
        <v>114</v>
      </c>
      <c r="J17" s="6" t="s">
        <v>3</v>
      </c>
      <c r="K17" s="6" t="s">
        <v>3</v>
      </c>
      <c r="L17" s="1" t="s">
        <v>2</v>
      </c>
    </row>
    <row r="18" spans="1:12" ht="3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3" customHeight="1"/>
    <row r="20" spans="1:12" s="3" customFormat="1" ht="23.25" customHeight="1">
      <c r="A20" s="4"/>
      <c r="B20" s="2" t="s">
        <v>1</v>
      </c>
      <c r="C20" s="2"/>
      <c r="D20" s="2"/>
      <c r="E20" s="2"/>
      <c r="F20" s="2"/>
      <c r="G20" s="4"/>
      <c r="J20" s="4"/>
      <c r="K20" s="4"/>
      <c r="L20" s="4"/>
    </row>
    <row r="21" spans="1:12">
      <c r="B21" s="2" t="s">
        <v>0</v>
      </c>
    </row>
  </sheetData>
  <mergeCells count="11">
    <mergeCell ref="G5:J5"/>
    <mergeCell ref="A6:D6"/>
    <mergeCell ref="A10:D10"/>
    <mergeCell ref="A7:D7"/>
    <mergeCell ref="B16:D16"/>
    <mergeCell ref="B17:D17"/>
    <mergeCell ref="B11:D11"/>
    <mergeCell ref="B15:D15"/>
    <mergeCell ref="B12:D12"/>
    <mergeCell ref="B13:D13"/>
    <mergeCell ref="B14:D14"/>
  </mergeCells>
  <printOptions horizontalCentered="1"/>
  <pageMargins left="0.47244094488188981" right="0.47244094488188981" top="0.39370078740157483" bottom="0.94488188976377963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T-19.2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</dc:creator>
  <cp:lastModifiedBy>SAW</cp:lastModifiedBy>
  <dcterms:created xsi:type="dcterms:W3CDTF">2007-10-22T07:14:34Z</dcterms:created>
  <dcterms:modified xsi:type="dcterms:W3CDTF">2007-10-22T07:14:44Z</dcterms:modified>
</cp:coreProperties>
</file>