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.2." sheetId="1" r:id="rId1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M10"/>
  <c r="N10"/>
  <c r="O10"/>
  <c r="N11"/>
  <c r="O11"/>
  <c r="N12"/>
  <c r="O12"/>
  <c r="N13"/>
  <c r="O13"/>
  <c r="N14"/>
  <c r="O14"/>
  <c r="N15"/>
  <c r="O15"/>
  <c r="N16"/>
  <c r="O16"/>
  <c r="N17"/>
  <c r="O17"/>
</calcChain>
</file>

<file path=xl/sharedStrings.xml><?xml version="1.0" encoding="utf-8"?>
<sst xmlns="http://schemas.openxmlformats.org/spreadsheetml/2006/main" count="44" uniqueCount="40">
  <si>
    <t xml:space="preserve"> Department of Local Administration, Ministry of Interior</t>
  </si>
  <si>
    <t>Source :</t>
  </si>
  <si>
    <t xml:space="preserve"> กรมการปกครอง  กระทรวงมหาดไทย</t>
  </si>
  <si>
    <t>ที่มา :</t>
  </si>
  <si>
    <t>Phuttha Monthon</t>
  </si>
  <si>
    <t>พุทธมณฑล</t>
  </si>
  <si>
    <t>Sam Phran</t>
  </si>
  <si>
    <t>สามพราน</t>
  </si>
  <si>
    <t xml:space="preserve">Bang Len </t>
  </si>
  <si>
    <t>บางเลน</t>
  </si>
  <si>
    <t>Nakhon Chaisi</t>
  </si>
  <si>
    <t>นครชัยศรี</t>
  </si>
  <si>
    <t>Don Tum</t>
  </si>
  <si>
    <t>ดอนตูม</t>
  </si>
  <si>
    <t>Kamphaeng Saen</t>
  </si>
  <si>
    <t>กำแพงแสน</t>
  </si>
  <si>
    <t>Muang Nakhon Pathom</t>
  </si>
  <si>
    <t>เมืองนครปฐม</t>
  </si>
  <si>
    <t>Total</t>
  </si>
  <si>
    <t>ยอดรวม</t>
  </si>
  <si>
    <t>(Per sq. km.)</t>
  </si>
  <si>
    <t>Population density</t>
  </si>
  <si>
    <t>( 2006 )</t>
  </si>
  <si>
    <t>( 2005 )</t>
  </si>
  <si>
    <t>( 2004 )</t>
  </si>
  <si>
    <t>( 2003 )</t>
  </si>
  <si>
    <t>( 2002 )</t>
  </si>
  <si>
    <t>(ต่อ ตร. กม.)</t>
  </si>
  <si>
    <t>ของประชากร</t>
  </si>
  <si>
    <t>Percent  change</t>
  </si>
  <si>
    <t>Number of population</t>
  </si>
  <si>
    <t>District/Minor district</t>
  </si>
  <si>
    <t>ความหนาแน่น</t>
  </si>
  <si>
    <t>อัตราการเปลี่ยนแปลง (%)</t>
  </si>
  <si>
    <t>จำนวนประชากร</t>
  </si>
  <si>
    <t xml:space="preserve"> อำเภอ</t>
  </si>
  <si>
    <t>NUMBER OF POPULATION FROM REGISTRATION RECORD, PERCENT CHANGE AND DENSITY BY DISTRICT: 2002 - 2006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</si>
  <si>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</si>
  <si>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2545 - 2549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</si>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</sst>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center" indent="1"/>
    </xf>
    <xf numFmtId="41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right" vertical="center" indent="1"/>
    </xf>
    <xf numFmtId="2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showGridLines="0" tabSelected="1" workbookViewId="0">
      <selection activeCell="O7" sqref="O7"/>
    </sheetView>
  </sheetViews>
  <sheetFormatPr defaultRowHeight="21"/>
  <cols>
    <col min="1" max="1" width="1.5703125" style="1" customWidth="1"/>
    <col min="2" max="2" width="5.85546875" style="1" customWidth="1"/>
    <col min="3" max="3" width="4" style="1" customWidth="1"/>
    <col min="4" max="4" width="8.85546875" style="1" customWidth="1"/>
    <col min="5" max="9" width="8.7109375" style="1" customWidth="1"/>
    <col min="10" max="10" width="1.7109375" style="1" customWidth="1"/>
    <col min="11" max="14" width="8.7109375" style="1" customWidth="1"/>
    <col min="15" max="15" width="15.5703125" style="1" customWidth="1"/>
    <col min="16" max="16" width="0.85546875" style="1" customWidth="1"/>
    <col min="17" max="17" width="26.7109375" style="1" customWidth="1"/>
    <col min="18" max="16384" width="9.140625" style="1"/>
  </cols>
  <sheetData>
    <row r="1" spans="1:17" ht="21" customHeight="1"/>
    <row r="2" spans="1:17" s="16" customFormat="1" ht="23.25" customHeight="1">
      <c r="B2" s="16" t="s">
        <v>39</v>
      </c>
      <c r="C2" s="34">
        <v>1.2</v>
      </c>
      <c r="D2" s="16" t="s">
        <v>38</v>
      </c>
    </row>
    <row r="3" spans="1:17" s="33" customFormat="1" ht="17.25" customHeight="1">
      <c r="B3" s="33" t="s">
        <v>37</v>
      </c>
      <c r="C3" s="34">
        <v>1.2</v>
      </c>
      <c r="D3" s="33" t="s">
        <v>36</v>
      </c>
    </row>
    <row r="4" spans="1:17" ht="9.949999999999999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21" customHeight="1">
      <c r="A5" s="30" t="s">
        <v>35</v>
      </c>
      <c r="B5" s="32"/>
      <c r="C5" s="32"/>
      <c r="D5" s="32"/>
      <c r="E5" s="30" t="s">
        <v>34</v>
      </c>
      <c r="F5" s="30"/>
      <c r="G5" s="30"/>
      <c r="H5" s="30"/>
      <c r="I5" s="30"/>
      <c r="J5" s="31"/>
      <c r="K5" s="30" t="s">
        <v>33</v>
      </c>
      <c r="L5" s="30"/>
      <c r="M5" s="30"/>
      <c r="N5" s="30"/>
      <c r="O5" s="31" t="s">
        <v>32</v>
      </c>
      <c r="P5" s="30" t="s">
        <v>31</v>
      </c>
      <c r="Q5" s="30"/>
    </row>
    <row r="6" spans="1:17" ht="21" customHeight="1">
      <c r="A6" s="29"/>
      <c r="B6" s="29"/>
      <c r="C6" s="29"/>
      <c r="D6" s="28"/>
      <c r="E6" s="22" t="s">
        <v>30</v>
      </c>
      <c r="F6" s="22"/>
      <c r="G6" s="22"/>
      <c r="H6" s="22"/>
      <c r="I6" s="22"/>
      <c r="J6" s="23"/>
      <c r="K6" s="22" t="s">
        <v>29</v>
      </c>
      <c r="L6" s="22"/>
      <c r="M6" s="22"/>
      <c r="N6" s="22"/>
      <c r="O6" s="23" t="s">
        <v>28</v>
      </c>
      <c r="P6" s="26"/>
      <c r="Q6" s="26"/>
    </row>
    <row r="7" spans="1:17" ht="21" customHeight="1">
      <c r="A7" s="29"/>
      <c r="B7" s="29"/>
      <c r="C7" s="29"/>
      <c r="D7" s="28"/>
      <c r="E7" s="23">
        <v>2545</v>
      </c>
      <c r="F7" s="23">
        <v>2546</v>
      </c>
      <c r="G7" s="23">
        <v>2547</v>
      </c>
      <c r="H7" s="23">
        <v>2548</v>
      </c>
      <c r="I7" s="23">
        <v>2549</v>
      </c>
      <c r="J7" s="23"/>
      <c r="K7" s="23">
        <v>2546</v>
      </c>
      <c r="L7" s="23">
        <v>2547</v>
      </c>
      <c r="M7" s="23">
        <v>2548</v>
      </c>
      <c r="N7" s="23">
        <v>2549</v>
      </c>
      <c r="O7" s="23" t="s">
        <v>27</v>
      </c>
      <c r="P7" s="26"/>
      <c r="Q7" s="26"/>
    </row>
    <row r="8" spans="1:17" ht="21" customHeight="1">
      <c r="A8" s="29"/>
      <c r="B8" s="29"/>
      <c r="C8" s="29"/>
      <c r="D8" s="28"/>
      <c r="E8" s="27" t="s">
        <v>26</v>
      </c>
      <c r="F8" s="27" t="s">
        <v>25</v>
      </c>
      <c r="G8" s="27" t="s">
        <v>24</v>
      </c>
      <c r="H8" s="27" t="s">
        <v>23</v>
      </c>
      <c r="I8" s="27" t="s">
        <v>22</v>
      </c>
      <c r="J8" s="27"/>
      <c r="K8" s="27" t="s">
        <v>25</v>
      </c>
      <c r="L8" s="27" t="s">
        <v>24</v>
      </c>
      <c r="M8" s="27" t="s">
        <v>23</v>
      </c>
      <c r="N8" s="27" t="s">
        <v>22</v>
      </c>
      <c r="O8" s="23" t="s">
        <v>21</v>
      </c>
      <c r="P8" s="26"/>
      <c r="Q8" s="26"/>
    </row>
    <row r="9" spans="1:17" ht="21" customHeight="1">
      <c r="A9" s="25"/>
      <c r="B9" s="25"/>
      <c r="C9" s="25"/>
      <c r="D9" s="25"/>
      <c r="E9" s="24"/>
      <c r="F9" s="24"/>
      <c r="G9" s="24"/>
      <c r="H9" s="24"/>
      <c r="I9" s="24"/>
      <c r="J9" s="24"/>
      <c r="K9" s="24"/>
      <c r="L9" s="24"/>
      <c r="M9" s="24"/>
      <c r="N9" s="24"/>
      <c r="O9" s="23" t="s">
        <v>20</v>
      </c>
      <c r="P9" s="22"/>
      <c r="Q9" s="22"/>
    </row>
    <row r="10" spans="1:17" s="16" customFormat="1" ht="32.25" customHeight="1">
      <c r="A10" s="17" t="s">
        <v>19</v>
      </c>
      <c r="B10" s="17"/>
      <c r="C10" s="17"/>
      <c r="D10" s="17"/>
      <c r="E10" s="21">
        <f>SUM(E11:E17)</f>
        <v>804956</v>
      </c>
      <c r="F10" s="21">
        <f>SUM(F11:F17)</f>
        <v>812404</v>
      </c>
      <c r="G10" s="21">
        <f>SUM(G11:G17)</f>
        <v>798016</v>
      </c>
      <c r="H10" s="21">
        <f>SUM(H11:H17)</f>
        <v>808961</v>
      </c>
      <c r="I10" s="21">
        <f>SUM(I11:I17)</f>
        <v>821905</v>
      </c>
      <c r="J10" s="21"/>
      <c r="K10" s="20">
        <v>1.3</v>
      </c>
      <c r="L10" s="19">
        <v>-1.77</v>
      </c>
      <c r="M10" s="18">
        <f>(808961-798016)/798016*100</f>
        <v>1.371526385435881</v>
      </c>
      <c r="N10" s="18">
        <f>(I10-H10)/H10*100</f>
        <v>1.6000771359805974</v>
      </c>
      <c r="O10" s="18">
        <f>(I10)/2168.327</f>
        <v>379.05030007005399</v>
      </c>
      <c r="P10" s="17" t="s">
        <v>18</v>
      </c>
      <c r="Q10" s="17"/>
    </row>
    <row r="11" spans="1:17" ht="21.95" customHeight="1">
      <c r="A11" s="15"/>
      <c r="B11" s="15" t="s">
        <v>17</v>
      </c>
      <c r="C11" s="15"/>
      <c r="D11" s="15"/>
      <c r="E11" s="14">
        <v>268637</v>
      </c>
      <c r="F11" s="14">
        <v>271106</v>
      </c>
      <c r="G11" s="14">
        <v>261964</v>
      </c>
      <c r="H11" s="14">
        <v>264772</v>
      </c>
      <c r="I11" s="14">
        <v>267525</v>
      </c>
      <c r="J11" s="14"/>
      <c r="K11" s="11">
        <v>0.92</v>
      </c>
      <c r="L11" s="13">
        <v>-3.37</v>
      </c>
      <c r="M11" s="12">
        <v>1.08</v>
      </c>
      <c r="N11" s="11">
        <f>(I11-H11)/H11*100</f>
        <v>1.0397625126523953</v>
      </c>
      <c r="O11" s="11">
        <f>(I11)/417.44</f>
        <v>640.87054426983514</v>
      </c>
      <c r="P11" s="10"/>
      <c r="Q11" s="10" t="s">
        <v>16</v>
      </c>
    </row>
    <row r="12" spans="1:17" ht="21.95" customHeight="1">
      <c r="A12" s="10"/>
      <c r="B12" s="10" t="s">
        <v>15</v>
      </c>
      <c r="C12" s="10"/>
      <c r="D12" s="10"/>
      <c r="E12" s="14">
        <v>126408</v>
      </c>
      <c r="F12" s="14">
        <v>124888</v>
      </c>
      <c r="G12" s="14">
        <v>117211</v>
      </c>
      <c r="H12" s="14">
        <v>118052</v>
      </c>
      <c r="I12" s="14">
        <v>118802</v>
      </c>
      <c r="J12" s="14"/>
      <c r="K12" s="11">
        <v>1.2</v>
      </c>
      <c r="L12" s="13">
        <v>-6.15</v>
      </c>
      <c r="M12" s="12">
        <v>0.72</v>
      </c>
      <c r="N12" s="11">
        <f>(I12-H12)/H12*100</f>
        <v>0.63531325178734799</v>
      </c>
      <c r="O12" s="11">
        <f>(I12)/405.019</f>
        <v>293.32451070196709</v>
      </c>
      <c r="P12" s="10"/>
      <c r="Q12" s="10" t="s">
        <v>14</v>
      </c>
    </row>
    <row r="13" spans="1:17" ht="21.95" customHeight="1">
      <c r="A13" s="15"/>
      <c r="B13" s="15" t="s">
        <v>13</v>
      </c>
      <c r="C13" s="10"/>
      <c r="D13" s="10"/>
      <c r="E13" s="14">
        <v>45659</v>
      </c>
      <c r="F13" s="14">
        <v>46074</v>
      </c>
      <c r="G13" s="14">
        <v>44997</v>
      </c>
      <c r="H13" s="14">
        <v>45386</v>
      </c>
      <c r="I13" s="14">
        <v>45743</v>
      </c>
      <c r="J13" s="14"/>
      <c r="K13" s="11">
        <v>0.91</v>
      </c>
      <c r="L13" s="13">
        <v>-2.34</v>
      </c>
      <c r="M13" s="12">
        <v>0.87</v>
      </c>
      <c r="N13" s="11">
        <f>(I13-H13)/H13*100</f>
        <v>0.78658617194729652</v>
      </c>
      <c r="O13" s="11">
        <f>(I13)/171.354</f>
        <v>266.95029004283526</v>
      </c>
      <c r="P13" s="10"/>
      <c r="Q13" s="10" t="s">
        <v>12</v>
      </c>
    </row>
    <row r="14" spans="1:17" ht="21.95" customHeight="1">
      <c r="A14" s="15"/>
      <c r="B14" s="15" t="s">
        <v>11</v>
      </c>
      <c r="C14" s="10"/>
      <c r="D14" s="10"/>
      <c r="E14" s="14">
        <v>100188</v>
      </c>
      <c r="F14" s="14">
        <v>101423</v>
      </c>
      <c r="G14" s="14">
        <v>102188</v>
      </c>
      <c r="H14" s="14">
        <v>103267</v>
      </c>
      <c r="I14" s="14">
        <v>104310</v>
      </c>
      <c r="J14" s="14"/>
      <c r="K14" s="11">
        <v>1.23</v>
      </c>
      <c r="L14" s="13">
        <v>0.75</v>
      </c>
      <c r="M14" s="12">
        <v>1.06</v>
      </c>
      <c r="N14" s="11">
        <f>(I14-H14)/H14*100</f>
        <v>1.0100031955997559</v>
      </c>
      <c r="O14" s="11">
        <f>(I14)/260.011</f>
        <v>401.17533488967769</v>
      </c>
      <c r="P14" s="10"/>
      <c r="Q14" s="10" t="s">
        <v>10</v>
      </c>
    </row>
    <row r="15" spans="1:17" ht="21.95" customHeight="1">
      <c r="A15" s="15"/>
      <c r="B15" s="15" t="s">
        <v>9</v>
      </c>
      <c r="C15" s="10"/>
      <c r="D15" s="10"/>
      <c r="E15" s="14">
        <v>88327</v>
      </c>
      <c r="F15" s="14">
        <v>88881</v>
      </c>
      <c r="G15" s="14">
        <v>88855</v>
      </c>
      <c r="H15" s="14">
        <v>89233</v>
      </c>
      <c r="I15" s="14">
        <v>89512</v>
      </c>
      <c r="J15" s="14"/>
      <c r="K15" s="11">
        <v>0.63</v>
      </c>
      <c r="L15" s="13">
        <v>-0.03</v>
      </c>
      <c r="M15" s="12">
        <v>0.43</v>
      </c>
      <c r="N15" s="11">
        <f>(I15-H15)/H15*100</f>
        <v>0.31266459717817402</v>
      </c>
      <c r="O15" s="11">
        <f>(I15)/288.836</f>
        <v>309.90596740018555</v>
      </c>
      <c r="P15" s="10"/>
      <c r="Q15" s="10" t="s">
        <v>8</v>
      </c>
    </row>
    <row r="16" spans="1:17" ht="21.95" customHeight="1">
      <c r="A16" s="15"/>
      <c r="B16" s="15" t="s">
        <v>7</v>
      </c>
      <c r="C16" s="15"/>
      <c r="D16" s="15"/>
      <c r="E16" s="14">
        <v>150609</v>
      </c>
      <c r="F16" s="14">
        <v>153894</v>
      </c>
      <c r="G16" s="14">
        <v>156157</v>
      </c>
      <c r="H16" s="14">
        <v>159976</v>
      </c>
      <c r="I16" s="14">
        <v>166536</v>
      </c>
      <c r="J16" s="14"/>
      <c r="K16" s="11">
        <v>2.1800000000000002</v>
      </c>
      <c r="L16" s="13">
        <v>1.47</v>
      </c>
      <c r="M16" s="12">
        <v>2.4500000000000002</v>
      </c>
      <c r="N16" s="11">
        <f>(I16-H16)/H16*100</f>
        <v>4.1006150922638396</v>
      </c>
      <c r="O16" s="11">
        <f>(I16)/249.347</f>
        <v>667.88852482684774</v>
      </c>
      <c r="P16" s="10"/>
      <c r="Q16" s="10" t="s">
        <v>6</v>
      </c>
    </row>
    <row r="17" spans="1:17" ht="21.95" customHeight="1">
      <c r="A17" s="15"/>
      <c r="B17" s="15" t="s">
        <v>5</v>
      </c>
      <c r="C17" s="15"/>
      <c r="D17" s="15"/>
      <c r="E17" s="14">
        <v>25128</v>
      </c>
      <c r="F17" s="14">
        <v>26138</v>
      </c>
      <c r="G17" s="14">
        <v>26644</v>
      </c>
      <c r="H17" s="14">
        <v>28275</v>
      </c>
      <c r="I17" s="14">
        <v>29477</v>
      </c>
      <c r="J17" s="14"/>
      <c r="K17" s="11">
        <v>4.0199999999999996</v>
      </c>
      <c r="L17" s="13">
        <v>1.94</v>
      </c>
      <c r="M17" s="12">
        <v>6.12</v>
      </c>
      <c r="N17" s="11">
        <f>(I17-H17)/H17*100</f>
        <v>4.2511052166224585</v>
      </c>
      <c r="O17" s="11">
        <f>(I17)/76.32</f>
        <v>386.22903563941304</v>
      </c>
      <c r="P17" s="10"/>
      <c r="Q17" s="10" t="s">
        <v>4</v>
      </c>
    </row>
    <row r="18" spans="1:17" s="2" customFormat="1" ht="3" customHeight="1">
      <c r="A18" s="9"/>
      <c r="B18" s="9"/>
      <c r="C18" s="9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s="2" customFormat="1" ht="3" customHeight="1"/>
    <row r="20" spans="1:17" s="2" customFormat="1" ht="18" customHeight="1">
      <c r="C20" s="5" t="s">
        <v>3</v>
      </c>
      <c r="D20" s="2" t="s">
        <v>2</v>
      </c>
      <c r="H20" s="4"/>
      <c r="K20" s="6"/>
      <c r="L20" s="7"/>
      <c r="N20" s="6"/>
    </row>
    <row r="21" spans="1:17" s="2" customFormat="1" ht="20.25" customHeight="1">
      <c r="C21" s="5" t="s">
        <v>1</v>
      </c>
      <c r="D21" s="2" t="s">
        <v>0</v>
      </c>
      <c r="K21" s="3"/>
      <c r="L21" s="4"/>
      <c r="N21" s="3"/>
    </row>
  </sheetData>
  <mergeCells count="9">
    <mergeCell ref="A18:D18"/>
    <mergeCell ref="A10:D10"/>
    <mergeCell ref="P10:Q10"/>
    <mergeCell ref="A5:D9"/>
    <mergeCell ref="P5:Q9"/>
    <mergeCell ref="E5:I5"/>
    <mergeCell ref="E6:I6"/>
    <mergeCell ref="K5:N5"/>
    <mergeCell ref="K6:N6"/>
  </mergeCells>
  <printOptions horizontalCentered="1"/>
  <pageMargins left="0.47244094488188981" right="0.47244094488188981" top="0.86614173228346458" bottom="0.39370078740157483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2007-10-16T06:43:58Z</dcterms:created>
  <dcterms:modified xsi:type="dcterms:W3CDTF">2007-10-16T06:44:05Z</dcterms:modified>
</cp:coreProperties>
</file>