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90" yWindow="165" windowWidth="11820" windowHeight="11760" tabRatio="656"/>
  </bookViews>
  <sheets>
    <sheet name="T-16.1" sheetId="20" r:id="rId1"/>
  </sheets>
  <externalReferences>
    <externalReference r:id="rId2"/>
  </externalReferences>
  <definedNames>
    <definedName name="_xlnm.Print_Area" localSheetId="0">'T-16.1'!$A$1:$J$22</definedName>
  </definedNames>
  <calcPr calcId="125725"/>
</workbook>
</file>

<file path=xl/calcChain.xml><?xml version="1.0" encoding="utf-8"?>
<calcChain xmlns="http://schemas.openxmlformats.org/spreadsheetml/2006/main">
  <c r="F13" i="20"/>
  <c r="F14"/>
  <c r="F12" s="1"/>
  <c r="G13"/>
  <c r="G14"/>
  <c r="G12" s="1"/>
  <c r="E13"/>
  <c r="E14"/>
  <c r="F16"/>
  <c r="F17"/>
  <c r="F18"/>
  <c r="G16"/>
  <c r="G17"/>
  <c r="G18"/>
  <c r="E15"/>
  <c r="G15" l="1"/>
  <c r="E12"/>
  <c r="F15"/>
</calcChain>
</file>

<file path=xl/sharedStrings.xml><?xml version="1.0" encoding="utf-8"?>
<sst xmlns="http://schemas.openxmlformats.org/spreadsheetml/2006/main" count="36" uniqueCount="33">
  <si>
    <t xml:space="preserve">ตาราง   </t>
  </si>
  <si>
    <t xml:space="preserve">TABLE </t>
  </si>
  <si>
    <t>ประเภท</t>
  </si>
  <si>
    <t>Organization</t>
  </si>
  <si>
    <t>เทศบาล</t>
  </si>
  <si>
    <t>รายได้รวม</t>
  </si>
  <si>
    <t>Type</t>
  </si>
  <si>
    <t>Revenue, Total</t>
  </si>
  <si>
    <t xml:space="preserve">       รายได้</t>
  </si>
  <si>
    <t>Revenue</t>
  </si>
  <si>
    <t>รายจ่ายรวม</t>
  </si>
  <si>
    <t>เงินอุดหนุน</t>
  </si>
  <si>
    <t>Permanent expenditure</t>
  </si>
  <si>
    <t>Subsidies</t>
  </si>
  <si>
    <t>รายจ่ายประจำ</t>
  </si>
  <si>
    <t>Central expenditure</t>
  </si>
  <si>
    <t>Municipality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</si>
  <si>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</si>
  <si>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</si>
  <si>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</si>
  <si>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Administration</t>
  </si>
  <si>
    <t>ACTUAL REVENUE AND EXPENDITURE OF PROVINCIAL ADMINISTRATIVE ORGANIZATION, MUNICIPALITY  AND SUBDISTRICT ADMINISTRATION</t>
  </si>
  <si>
    <t>Expenditure, Total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</si>
  <si>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</si>
  <si>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</si>
  <si>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</si>
  <si>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</si>
  <si>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</si>
  <si>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 xml:space="preserve">     ที่มา:  สำนักงานท้องถิ่นจังหวัดสงขลา</t>
  </si>
  <si>
    <t xml:space="preserve">  Source:   Songkhla Provincial Local Office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</si>
  <si>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2553</t>
  </si>
  <si>
    <t>ORGANIZATION BY TYPE: FISCAL YEAR : 2010</t>
  </si>
  <si>
    <t>2553  (2010)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</si>
</sst>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6">
    <font>
      <sz val="14"/>
      <name val="Cordia New"/>
      <charset val="222"/>
    </font>
    <font>
      <sz val="14"/>
      <name val="Cordia New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 applyAlignment="1"/>
    <xf numFmtId="0" fontId="3" fillId="0" borderId="3" xfId="0" applyFont="1" applyBorder="1" applyAlignment="1">
      <alignment horizontal="left"/>
    </xf>
    <xf numFmtId="0" fontId="2" fillId="0" borderId="0" xfId="0" applyFont="1"/>
    <xf numFmtId="0" fontId="3" fillId="0" borderId="2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/>
    </xf>
    <xf numFmtId="4" fontId="2" fillId="0" borderId="7" xfId="0" applyNumberFormat="1" applyFont="1" applyFill="1" applyBorder="1" applyAlignment="1">
      <alignment horizontal="right" indent="6"/>
    </xf>
    <xf numFmtId="4" fontId="3" fillId="0" borderId="0" xfId="1" applyNumberFormat="1" applyFont="1" applyFill="1" applyBorder="1" applyAlignment="1">
      <alignment horizontal="right" indent="6"/>
    </xf>
    <xf numFmtId="4" fontId="3" fillId="0" borderId="0" xfId="0" applyNumberFormat="1" applyFont="1" applyFill="1" applyBorder="1" applyAlignment="1">
      <alignment horizontal="right" indent="6"/>
    </xf>
    <xf numFmtId="0" fontId="2" fillId="0" borderId="0" xfId="0" applyFont="1" applyBorder="1" applyAlignment="1"/>
    <xf numFmtId="4" fontId="3" fillId="0" borderId="6" xfId="0" applyNumberFormat="1" applyFont="1" applyFill="1" applyBorder="1" applyAlignment="1">
      <alignment horizontal="right" indent="6"/>
    </xf>
    <xf numFmtId="4" fontId="2" fillId="0" borderId="1" xfId="0" applyNumberFormat="1" applyFont="1" applyFill="1" applyBorder="1" applyAlignment="1">
      <alignment horizontal="right" indent="4"/>
    </xf>
    <xf numFmtId="4" fontId="3" fillId="0" borderId="1" xfId="0" applyNumberFormat="1" applyFont="1" applyFill="1" applyBorder="1" applyAlignment="1">
      <alignment horizontal="right" indent="4"/>
    </xf>
    <xf numFmtId="4" fontId="3" fillId="0" borderId="1" xfId="1" applyNumberFormat="1" applyFont="1" applyFill="1" applyBorder="1" applyAlignment="1">
      <alignment horizontal="right" indent="4"/>
    </xf>
    <xf numFmtId="4" fontId="3" fillId="0" borderId="0" xfId="0" applyNumberFormat="1" applyFont="1" applyFill="1" applyAlignment="1">
      <alignment horizontal="right" indent="4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8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2" xfId="0" applyFont="1" applyBorder="1" applyAlignment="1"/>
    <xf numFmtId="0" fontId="3" fillId="0" borderId="0" xfId="0" applyFont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p/Desktop/&#3619;&#3634;&#3618;&#3591;&#3634;&#3609;&#3626;&#3606;&#3636;&#3585;&#3634;&#3619;&#3588;&#3621;&#3633;&#3591;%205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รายรับ"/>
      <sheetName val="รายจ่าย"/>
    </sheetNames>
    <sheetDataSet>
      <sheetData sheetId="0">
        <row r="111">
          <cell r="D111">
            <v>37012861</v>
          </cell>
          <cell r="E111">
            <v>999225198.09000003</v>
          </cell>
          <cell r="AQ111">
            <v>9256554054.3699951</v>
          </cell>
        </row>
        <row r="120">
          <cell r="D120">
            <v>117050400</v>
          </cell>
          <cell r="E120">
            <v>877108418.44000006</v>
          </cell>
          <cell r="AQ120">
            <v>8239138728.5499983</v>
          </cell>
        </row>
        <row r="127">
          <cell r="D127">
            <v>205065492.87</v>
          </cell>
          <cell r="E127">
            <v>192914019.27000007</v>
          </cell>
          <cell r="AQ127">
            <v>5951384057.8899994</v>
          </cell>
        </row>
        <row r="128">
          <cell r="D128">
            <v>935808633.07000005</v>
          </cell>
          <cell r="E128">
            <v>2433599775.6730003</v>
          </cell>
          <cell r="AQ128">
            <v>5791166445.4399986</v>
          </cell>
        </row>
      </sheetData>
      <sheetData sheetId="1">
        <row r="25">
          <cell r="E25">
            <v>48196998.829999998</v>
          </cell>
          <cell r="F25">
            <v>218539703.54999998</v>
          </cell>
          <cell r="G25">
            <v>27721760.050000001</v>
          </cell>
          <cell r="H25">
            <v>16799769.899999999</v>
          </cell>
          <cell r="I25">
            <v>8284934.6599999992</v>
          </cell>
          <cell r="J25">
            <v>6811922.5600000005</v>
          </cell>
          <cell r="K25">
            <v>13175307.890000001</v>
          </cell>
          <cell r="L25">
            <v>5418404.6400000006</v>
          </cell>
          <cell r="M25">
            <v>11363129.84</v>
          </cell>
          <cell r="N25">
            <v>2209238</v>
          </cell>
          <cell r="O25">
            <v>4334070.62</v>
          </cell>
          <cell r="P25">
            <v>5960009.4699999997</v>
          </cell>
          <cell r="Q25">
            <v>18175196.059999999</v>
          </cell>
          <cell r="R25">
            <v>1561854.52</v>
          </cell>
          <cell r="S25">
            <v>815346</v>
          </cell>
          <cell r="T25">
            <v>1172096</v>
          </cell>
          <cell r="U25">
            <v>1806334</v>
          </cell>
          <cell r="V25">
            <v>6015202.6900000004</v>
          </cell>
          <cell r="W25">
            <v>2325347.4900000002</v>
          </cell>
          <cell r="X25">
            <v>3241288.94</v>
          </cell>
          <cell r="Y25">
            <v>9637157.9399999995</v>
          </cell>
          <cell r="Z25">
            <v>4041406.47</v>
          </cell>
          <cell r="AA25">
            <v>2971800.37</v>
          </cell>
          <cell r="AB25">
            <v>3544783.5999999996</v>
          </cell>
          <cell r="AP25">
            <v>1384243.3</v>
          </cell>
          <cell r="AQ25">
            <v>2729886</v>
          </cell>
          <cell r="AR25">
            <v>3853434</v>
          </cell>
          <cell r="AS25">
            <v>2410026.1</v>
          </cell>
          <cell r="AT25">
            <v>598444</v>
          </cell>
          <cell r="AU25">
            <v>1349447</v>
          </cell>
          <cell r="AV25">
            <v>1798547.96</v>
          </cell>
          <cell r="AW25">
            <v>1250683</v>
          </cell>
          <cell r="AX25">
            <v>1449038</v>
          </cell>
          <cell r="AY25">
            <v>1350399</v>
          </cell>
          <cell r="AZ25">
            <v>1070880</v>
          </cell>
          <cell r="BA25">
            <v>1839417.4</v>
          </cell>
          <cell r="BB25">
            <v>3016503</v>
          </cell>
          <cell r="BC25">
            <v>3215170</v>
          </cell>
          <cell r="BD25">
            <v>1707633</v>
          </cell>
          <cell r="BE25">
            <v>2967166.68</v>
          </cell>
          <cell r="BF25">
            <v>612155.85</v>
          </cell>
          <cell r="BG25">
            <v>1316735</v>
          </cell>
          <cell r="BH25">
            <v>1744552.92</v>
          </cell>
          <cell r="BI25">
            <v>1724396</v>
          </cell>
          <cell r="BJ25">
            <v>1268620.31</v>
          </cell>
          <cell r="BK25">
            <v>1065374.5</v>
          </cell>
          <cell r="BL25">
            <v>1534238.85</v>
          </cell>
          <cell r="BM25">
            <v>4828695.95</v>
          </cell>
        </row>
        <row r="35">
          <cell r="E35">
            <v>189783651.58000001</v>
          </cell>
          <cell r="F35">
            <v>794502559.32000005</v>
          </cell>
          <cell r="G35">
            <v>59811959.340000004</v>
          </cell>
          <cell r="H35">
            <v>101093382.7</v>
          </cell>
          <cell r="I35">
            <v>57531156.550000004</v>
          </cell>
          <cell r="J35">
            <v>89437669.350000009</v>
          </cell>
          <cell r="K35">
            <v>82258182.540000007</v>
          </cell>
          <cell r="L35">
            <v>73370133.420000002</v>
          </cell>
          <cell r="M35">
            <v>83799136.780000001</v>
          </cell>
          <cell r="N35">
            <v>17551907.789999999</v>
          </cell>
          <cell r="O35">
            <v>23413315.32</v>
          </cell>
          <cell r="P35">
            <v>59742823.18</v>
          </cell>
          <cell r="Q35">
            <v>52096071.050000004</v>
          </cell>
          <cell r="R35">
            <v>8718357.9900000002</v>
          </cell>
          <cell r="S35">
            <v>7259583.1900000004</v>
          </cell>
          <cell r="T35">
            <v>7861799.6600000001</v>
          </cell>
          <cell r="U35">
            <v>12050106.060000001</v>
          </cell>
          <cell r="V35">
            <v>13098983.510000002</v>
          </cell>
          <cell r="W35">
            <v>21371418.460000001</v>
          </cell>
          <cell r="X35">
            <v>27408686.670000002</v>
          </cell>
          <cell r="Y35">
            <v>39360013.690000005</v>
          </cell>
          <cell r="Z35">
            <v>21804826.969999995</v>
          </cell>
          <cell r="AA35">
            <v>38340322.619999997</v>
          </cell>
          <cell r="AB35">
            <v>28139290.359999999</v>
          </cell>
          <cell r="AP35">
            <v>12835218.970000001</v>
          </cell>
          <cell r="AQ35">
            <v>16779917.640000001</v>
          </cell>
          <cell r="AR35">
            <v>20680336.520000003</v>
          </cell>
          <cell r="AS35">
            <v>12283986.16</v>
          </cell>
          <cell r="AT35">
            <v>6874003.9800000004</v>
          </cell>
          <cell r="AU35">
            <v>9749633.3999999985</v>
          </cell>
          <cell r="AV35">
            <v>14875154.009999998</v>
          </cell>
          <cell r="AW35">
            <v>12682207.210000001</v>
          </cell>
          <cell r="AX35">
            <v>7384265.6000000006</v>
          </cell>
          <cell r="AY35">
            <v>10263458.810000001</v>
          </cell>
          <cell r="AZ35">
            <v>11631218.940000001</v>
          </cell>
          <cell r="BA35">
            <v>12154451.33</v>
          </cell>
          <cell r="BB35">
            <v>14459812.25</v>
          </cell>
          <cell r="BC35">
            <v>12989069.880000001</v>
          </cell>
          <cell r="BD35">
            <v>10469250.01</v>
          </cell>
          <cell r="BE35">
            <v>8886416.4700000007</v>
          </cell>
          <cell r="BF35">
            <v>12426781.899999999</v>
          </cell>
          <cell r="BG35">
            <v>12238114.93</v>
          </cell>
          <cell r="BH35">
            <v>12336182.74</v>
          </cell>
          <cell r="BI35">
            <v>7619492.6099999994</v>
          </cell>
          <cell r="BJ35">
            <v>16144270.040000001</v>
          </cell>
          <cell r="BK35">
            <v>11434114.819999998</v>
          </cell>
          <cell r="BL35">
            <v>24564432.09</v>
          </cell>
          <cell r="BM35">
            <v>15830148.470000001</v>
          </cell>
        </row>
        <row r="43">
          <cell r="E43">
            <v>293160709.02999997</v>
          </cell>
          <cell r="F43">
            <v>167157470.84999999</v>
          </cell>
          <cell r="G43">
            <v>74979347.810000002</v>
          </cell>
          <cell r="H43">
            <v>62962649.450000003</v>
          </cell>
          <cell r="I43">
            <v>17855722.039999999</v>
          </cell>
          <cell r="J43">
            <v>83583597.769999996</v>
          </cell>
          <cell r="K43">
            <v>68828776</v>
          </cell>
          <cell r="L43">
            <v>54969987.310000002</v>
          </cell>
          <cell r="M43">
            <v>25399173.5</v>
          </cell>
          <cell r="N43">
            <v>10865913.57</v>
          </cell>
          <cell r="O43">
            <v>24991366</v>
          </cell>
          <cell r="P43">
            <v>33216177.289999999</v>
          </cell>
          <cell r="Q43">
            <v>22669072.959999997</v>
          </cell>
          <cell r="R43">
            <v>10703371</v>
          </cell>
          <cell r="S43">
            <v>679268</v>
          </cell>
          <cell r="T43">
            <v>3612979</v>
          </cell>
          <cell r="U43">
            <v>19301799.300000001</v>
          </cell>
          <cell r="V43">
            <v>13445200</v>
          </cell>
          <cell r="W43">
            <v>7790550.0199999996</v>
          </cell>
          <cell r="X43">
            <v>16941847.609999999</v>
          </cell>
          <cell r="Y43">
            <v>8049167.2200000007</v>
          </cell>
          <cell r="Z43">
            <v>2163368.29</v>
          </cell>
          <cell r="AA43">
            <v>29732266.5</v>
          </cell>
          <cell r="AB43">
            <v>65038244.640000001</v>
          </cell>
          <cell r="AP43">
            <v>13065080.74</v>
          </cell>
          <cell r="AQ43">
            <v>17995496.27</v>
          </cell>
          <cell r="AR43">
            <v>22534203.75</v>
          </cell>
          <cell r="AS43">
            <v>12432188</v>
          </cell>
          <cell r="AT43">
            <v>9575580.120000001</v>
          </cell>
          <cell r="AU43">
            <v>6351400.8100000005</v>
          </cell>
          <cell r="AV43">
            <v>24163601.93</v>
          </cell>
          <cell r="AW43">
            <v>13087374.800000001</v>
          </cell>
          <cell r="AX43">
            <v>8063213.1299999999</v>
          </cell>
          <cell r="AY43">
            <v>4837582.84</v>
          </cell>
          <cell r="AZ43">
            <v>14677284.140000001</v>
          </cell>
          <cell r="BA43">
            <v>8715800</v>
          </cell>
          <cell r="BB43">
            <v>12900509</v>
          </cell>
          <cell r="BC43">
            <v>7766269.8399999999</v>
          </cell>
          <cell r="BD43">
            <v>7341346.6500000004</v>
          </cell>
          <cell r="BE43">
            <v>7282497.8399999999</v>
          </cell>
          <cell r="BF43">
            <v>3328145</v>
          </cell>
          <cell r="BG43">
            <v>29924090</v>
          </cell>
          <cell r="BH43">
            <v>15537535.879999999</v>
          </cell>
          <cell r="BI43">
            <v>6198521.3300000001</v>
          </cell>
          <cell r="BJ43">
            <v>11884071.75</v>
          </cell>
          <cell r="BK43">
            <v>14619777</v>
          </cell>
          <cell r="BL43">
            <v>29517250.530000001</v>
          </cell>
          <cell r="BM43">
            <v>10224377.800000001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0C0C0"/>
        </a:solidFill>
        <a:ln w="9525">
          <a:noFill/>
          <a:miter lim="800000"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1:J22"/>
  <sheetViews>
    <sheetView showGridLines="0" tabSelected="1" zoomScaleNormal="100" workbookViewId="0">
      <selection activeCell="M23" sqref="M23"/>
    </sheetView>
  </sheetViews>
  <sheetFormatPr defaultRowHeight="21" customHeight="1"/>
  <cols>
    <col min="1" max="1" width="1.7109375" style="3" customWidth="1"/>
    <col min="2" max="2" width="5.7109375" style="3" customWidth="1"/>
    <col min="3" max="3" width="4.42578125" style="3" customWidth="1"/>
    <col min="4" max="4" width="15.85546875" style="3" customWidth="1"/>
    <col min="5" max="7" width="30.42578125" style="3" customWidth="1"/>
    <col min="8" max="8" width="2.7109375" style="9" customWidth="1"/>
    <col min="9" max="9" width="4.140625" style="9" customWidth="1"/>
    <col min="10" max="10" width="19.28515625" style="3" customWidth="1"/>
    <col min="11" max="11" width="3.85546875" style="3" customWidth="1"/>
    <col min="12" max="16384" width="9.140625" style="3"/>
  </cols>
  <sheetData>
    <row r="1" spans="1:10" s="22" customFormat="1" ht="21" customHeight="1">
      <c r="B1" s="31" t="s">
        <v>0</v>
      </c>
      <c r="C1" s="32">
        <v>16.100000000000001</v>
      </c>
      <c r="D1" s="31" t="s">
        <v>30</v>
      </c>
      <c r="H1" s="1"/>
      <c r="I1" s="1"/>
    </row>
    <row r="2" spans="1:10" s="1" customFormat="1" ht="21" customHeight="1">
      <c r="B2" s="2" t="s">
        <v>1</v>
      </c>
      <c r="C2" s="32">
        <v>16.100000000000001</v>
      </c>
      <c r="D2" s="2" t="s">
        <v>21</v>
      </c>
    </row>
    <row r="3" spans="1:10" s="1" customFormat="1" ht="21" customHeight="1">
      <c r="B3" s="2"/>
      <c r="C3" s="32"/>
      <c r="D3" s="2" t="s">
        <v>31</v>
      </c>
    </row>
    <row r="4" spans="1:10" ht="9.75" customHeight="1"/>
    <row r="5" spans="1:10" ht="27" customHeight="1">
      <c r="A5" s="48" t="s">
        <v>2</v>
      </c>
      <c r="B5" s="49"/>
      <c r="C5" s="49"/>
      <c r="D5" s="50"/>
      <c r="E5" s="43" t="s">
        <v>32</v>
      </c>
      <c r="F5" s="44"/>
      <c r="G5" s="45"/>
      <c r="H5" s="33"/>
      <c r="I5" s="8"/>
      <c r="J5" s="8"/>
    </row>
    <row r="6" spans="1:10" ht="27" customHeight="1">
      <c r="A6" s="51"/>
      <c r="B6" s="52"/>
      <c r="C6" s="52"/>
      <c r="D6" s="53"/>
      <c r="E6" s="4" t="s">
        <v>23</v>
      </c>
      <c r="G6" s="4" t="s">
        <v>23</v>
      </c>
      <c r="H6" s="11"/>
      <c r="J6" s="9"/>
    </row>
    <row r="7" spans="1:10" ht="27" customHeight="1">
      <c r="A7" s="54"/>
      <c r="B7" s="54"/>
      <c r="C7" s="54"/>
      <c r="D7" s="53"/>
      <c r="E7" s="4" t="s">
        <v>24</v>
      </c>
      <c r="F7" s="4" t="s">
        <v>4</v>
      </c>
      <c r="G7" s="4" t="s">
        <v>27</v>
      </c>
      <c r="H7" s="11"/>
      <c r="I7" s="11"/>
      <c r="J7" s="11" t="s">
        <v>6</v>
      </c>
    </row>
    <row r="8" spans="1:10" ht="27" customHeight="1">
      <c r="A8" s="54"/>
      <c r="B8" s="54"/>
      <c r="C8" s="54"/>
      <c r="D8" s="53"/>
      <c r="E8" s="4" t="s">
        <v>25</v>
      </c>
      <c r="F8" s="26" t="s">
        <v>16</v>
      </c>
      <c r="G8" s="4" t="s">
        <v>26</v>
      </c>
      <c r="H8" s="11"/>
      <c r="I8" s="11"/>
      <c r="J8" s="11"/>
    </row>
    <row r="9" spans="1:10" ht="27" customHeight="1">
      <c r="A9" s="54"/>
      <c r="B9" s="54"/>
      <c r="C9" s="54"/>
      <c r="D9" s="53"/>
      <c r="E9" s="30" t="s">
        <v>20</v>
      </c>
      <c r="F9" s="26"/>
      <c r="G9" s="4" t="s">
        <v>20</v>
      </c>
      <c r="H9" s="11"/>
      <c r="I9" s="11"/>
      <c r="J9" s="11"/>
    </row>
    <row r="10" spans="1:10" ht="27" customHeight="1">
      <c r="A10" s="55"/>
      <c r="B10" s="55"/>
      <c r="C10" s="55"/>
      <c r="D10" s="56"/>
      <c r="E10" s="7" t="s">
        <v>3</v>
      </c>
      <c r="F10" s="15"/>
      <c r="G10" s="17" t="s">
        <v>3</v>
      </c>
      <c r="H10" s="6"/>
      <c r="I10" s="10"/>
      <c r="J10" s="12"/>
    </row>
    <row r="11" spans="1:10" ht="15.75" customHeight="1">
      <c r="A11" s="20"/>
      <c r="B11" s="20"/>
      <c r="C11" s="20"/>
      <c r="D11" s="23"/>
      <c r="E11" s="25"/>
      <c r="F11" s="26"/>
      <c r="G11" s="26"/>
      <c r="H11" s="24"/>
      <c r="I11" s="11"/>
      <c r="J11" s="9"/>
    </row>
    <row r="12" spans="1:10" ht="27" customHeight="1">
      <c r="A12" s="57" t="s">
        <v>5</v>
      </c>
      <c r="B12" s="57"/>
      <c r="C12" s="57"/>
      <c r="D12" s="58"/>
      <c r="E12" s="39">
        <f>SUM(E13:E14)</f>
        <v>1294937386.9400001</v>
      </c>
      <c r="F12" s="39">
        <f>SUM(F13:F14)</f>
        <v>4502847411.4730005</v>
      </c>
      <c r="G12" s="39">
        <f>SUM(G13:G14)</f>
        <v>29238243286.249992</v>
      </c>
      <c r="H12" s="34"/>
      <c r="I12" s="37" t="s">
        <v>7</v>
      </c>
      <c r="J12" s="37"/>
    </row>
    <row r="13" spans="1:10" ht="27" customHeight="1">
      <c r="A13" s="11" t="s">
        <v>8</v>
      </c>
      <c r="B13" s="11"/>
      <c r="C13" s="13"/>
      <c r="D13" s="14"/>
      <c r="E13" s="40">
        <f>SUM([1]รายรับ!$D$127,[1]รายรับ!$D$128)</f>
        <v>1140874125.9400001</v>
      </c>
      <c r="F13" s="41">
        <f>SUM([1]รายรับ!$E$127,[1]รายรับ!$E$128)</f>
        <v>2626513794.9430003</v>
      </c>
      <c r="G13" s="41">
        <f>SUM([1]รายรับ!$AQ$127,[1]รายรับ!$AQ$128)</f>
        <v>11742550503.329998</v>
      </c>
      <c r="H13" s="35"/>
      <c r="I13" s="9" t="s">
        <v>9</v>
      </c>
      <c r="J13" s="13"/>
    </row>
    <row r="14" spans="1:10" ht="27" customHeight="1">
      <c r="A14" s="9" t="s">
        <v>11</v>
      </c>
      <c r="B14" s="9"/>
      <c r="C14" s="9"/>
      <c r="D14" s="5"/>
      <c r="E14" s="40">
        <f>SUM([1]รายรับ!$D$111,[1]รายรับ!$D$120)</f>
        <v>154063261</v>
      </c>
      <c r="F14" s="40">
        <f>SUM([1]รายรับ!$E$111,[1]รายรับ!$E$120)</f>
        <v>1876333616.5300002</v>
      </c>
      <c r="G14" s="41">
        <f>SUM([1]รายรับ!$AQ$111,[1]รายรับ!$AQ$120)</f>
        <v>17495692782.919994</v>
      </c>
      <c r="H14" s="35"/>
      <c r="I14" s="9" t="s">
        <v>13</v>
      </c>
      <c r="J14" s="9"/>
    </row>
    <row r="15" spans="1:10" ht="27" customHeight="1">
      <c r="A15" s="57" t="s">
        <v>10</v>
      </c>
      <c r="B15" s="57"/>
      <c r="C15" s="57"/>
      <c r="D15" s="58"/>
      <c r="E15" s="39">
        <f>SUM(E16:E18)</f>
        <v>1245529034.77</v>
      </c>
      <c r="F15" s="39">
        <f>SUM(F16:F18)</f>
        <v>3452026427.3500004</v>
      </c>
      <c r="G15" s="39">
        <f>SUM(G16:G18)</f>
        <v>665700825.75000012</v>
      </c>
      <c r="H15" s="34"/>
      <c r="I15" s="37" t="s">
        <v>22</v>
      </c>
      <c r="J15" s="37"/>
    </row>
    <row r="16" spans="1:10" ht="27" customHeight="1">
      <c r="A16" s="46" t="s">
        <v>14</v>
      </c>
      <c r="B16" s="46"/>
      <c r="C16" s="46"/>
      <c r="D16" s="47"/>
      <c r="E16" s="42">
        <v>391193456.18000001</v>
      </c>
      <c r="F16" s="40">
        <f>SUM([1]รายจ่าย!$E$35,[1]รายจ่าย!$F$35,[1]รายจ่าย!$G$35,[1]รายจ่าย!$H$35,[1]รายจ่าย!$I$35,[1]รายจ่าย!$J$35,[1]รายจ่าย!$K$35,[1]รายจ่าย!$L$35,[1]รายจ่าย!$M$35,[1]รายจ่าย!$N$35,[1]รายจ่าย!$O$35,[1]รายจ่าย!$P$35,[1]รายจ่าย!$Q$35,[1]รายจ่าย!$R$35,[1]รายจ่าย!$S$35,[1]รายจ่าย!$T$35,[1]รายจ่าย!$U$35,[1]รายจ่าย!$V$35,[1]รายจ่าย!$W$35,[1]รายจ่าย!$X$35,[1]รายจ่าย!$Y$35,[1]รายจ่าย!$Z$35,[1]รายจ่าย!$AA$35,[1]รายจ่าย!$AB$35)</f>
        <v>1909805338.0999999</v>
      </c>
      <c r="G16" s="40">
        <f>SUM([1]รายจ่าย!$AP$35,[1]รายจ่าย!$AQ$35,[1]รายจ่าย!$AR$35,[1]รายจ่าย!$AS$35,[1]รายจ่าย!$AT$35,[1]รายจ่าย!$AU$35,[1]รายจ่าย!$AV$35,[1]รายจ่าย!$AW$35,[1]รายจ่าย!$AX$35,[1]รายจ่าย!$AY$35,[1]รายจ่าย!$AZ$35,[1]รายจ่าย!$BA$35,[1]รายจ่าย!$BB$35,[1]รายจ่าย!$BC$35,[1]รายจ่าย!$BD$35,[1]รายจ่าย!$BE$35,[1]รายจ่าย!$BF$35,[1]รายจ่าย!$BG$35,[1]รายจ่าย!$BH$35,[1]รายจ่าย!$BI$35,[1]รายจ่าย!$BJ$35,[1]รายจ่าย!$BK$35,[1]รายจ่าย!$BL$35,[1]รายจ่าย!$BM$35)</f>
        <v>307591938.78000003</v>
      </c>
      <c r="H16" s="36"/>
      <c r="I16" s="16" t="s">
        <v>12</v>
      </c>
      <c r="J16" s="16"/>
    </row>
    <row r="17" spans="1:10" ht="27" customHeight="1">
      <c r="A17" s="20" t="s">
        <v>17</v>
      </c>
      <c r="B17" s="20"/>
      <c r="C17" s="20"/>
      <c r="D17" s="14"/>
      <c r="E17" s="42">
        <v>745543978.60000002</v>
      </c>
      <c r="F17" s="40">
        <f>SUM([1]รายจ่าย!$E$43,[1]รายจ่าย!$F$43,[1]รายจ่าย!$G$43,[1]รายจ่าย!$H$43,[1]รายจ่าย!$I$43,[1]รายจ่าย!$J$43,[1]รายจ่าย!$K$43,[1]รายจ่าย!$L$43,[1]รายจ่าย!$M$43,[1]รายจ่าย!$N$43,[1]รายจ่าย!$O$43,[1]รายจ่าย!$P$43,[1]รายจ่าย!$Q$43,[1]รายจ่าย!$R$43,[1]รายจ่าย!$S$43,[1]รายจ่าย!$T$43,[1]รายจ่าย!$U$43,[1]รายจ่าย!$V$43,[1]รายจ่าย!$W$43,[1]รายจ่าย!$X$43,[1]รายจ่าย!$Y$43,[1]รายจ่าย!$Z$43,[1]รายจ่าย!$AA$43,[1]รายจ่าย!$AB$43)</f>
        <v>1118098025.1600001</v>
      </c>
      <c r="G17" s="40">
        <f>SUM([1]รายจ่าย!$AP$43,[1]รายจ่าย!$AQ$43,[1]รายจ่าย!$AR$43,[1]รายจ่าย!$AS$43,[1]รายจ่าย!$AT$43,[1]รายจ่าย!$AU$43,[1]รายจ่าย!$AV$43,[1]รายจ่าย!$AW$43,[1]รายจ่าย!$AX$43,[1]รายจ่าย!$AY$43,[1]รายจ่าย!$AZ$43,[1]รายจ่าย!$BA$43,[1]รายจ่าย!$BB$43,[1]รายจ่าย!$BC$43,[1]รายจ่าย!$BD$43,[1]รายจ่าย!$BE$43,[1]รายจ่าย!$BF$43,[1]รายจ่าย!$BG$43,[1]รายจ่าย!$BH$43,[1]รายจ่าย!$BI$43,[1]รายจ่าย!$BJ$43,[1]รายจ่าย!$BK$43,[1]รายจ่าย!$BL$43,[1]รายจ่าย!$BM$43)</f>
        <v>312023199.15000004</v>
      </c>
      <c r="H17" s="36"/>
      <c r="I17" s="16" t="s">
        <v>18</v>
      </c>
      <c r="J17" s="16"/>
    </row>
    <row r="18" spans="1:10" ht="27" customHeight="1">
      <c r="A18" s="11" t="s">
        <v>19</v>
      </c>
      <c r="B18" s="13"/>
      <c r="C18" s="13"/>
      <c r="D18" s="14"/>
      <c r="E18" s="42">
        <v>108791599.99000001</v>
      </c>
      <c r="F18" s="40">
        <f>SUM([1]รายจ่าย!$E$25,[1]รายจ่าย!$F$25,[1]รายจ่าย!$G$25,[1]รายจ่าย!$H$25,[1]รายจ่าย!$I$25,[1]รายจ่าย!$J$25,[1]รายจ่าย!$K$25,[1]รายจ่าย!$L$25,[1]รายจ่าย!$M$25,[1]รายจ่าย!$N$25,[1]รายจ่าย!$O$25,[1]รายจ่าย!$P$25,[1]รายจ่าย!$Q$25,[1]รายจ่าย!$R$25,[1]รายจ่าย!$S$25,[1]รายจ่าย!$T$25,[1]รายจ่าย!$U$25,[1]รายจ่าย!$V$25,[1]รายจ่าย!$W$25,[1]รายจ่าย!$X$25,[1]รายจ่าย!$Y$25,[1]รายจ่าย!$Z$25,[1]รายจ่าย!$AA$25,[1]รายจ่าย!$AB$25)</f>
        <v>424123064.09000003</v>
      </c>
      <c r="G18" s="40">
        <f>SUM([1]รายจ่าย!$AP$25,[1]รายจ่าย!$AQ$25,[1]รายจ่าย!$AR$25,[1]รายจ่าย!$AS$25,[1]รายจ่าย!$AT$25,[1]รายจ่าย!$AU$25,[1]รายจ่าย!$AV$25,[1]รายจ่าย!$AW$25,[1]รายจ่าย!$AX$25,[1]รายจ่าย!$AY$25,[1]รายจ่าย!$AZ$25,[1]รายจ่าย!$BA$25,[1]รายจ่าย!$BB$25,[1]รายจ่าย!$BC$25,[1]รายจ่าย!$BD$25,[1]รายจ่าย!$BE$25,[1]รายจ่าย!$BF$25,[1]รายจ่าย!$BG$25,[1]รายจ่าย!$BH$25,[1]รายจ่าย!$BI$25,[1]รายจ่าย!$BJ$25,[1]รายจ่าย!$BK$25,[1]รายจ่าย!$BL$25,[1]รายจ่าย!$BM$25)</f>
        <v>46085687.820000008</v>
      </c>
      <c r="H18" s="36"/>
      <c r="I18" s="16" t="s">
        <v>15</v>
      </c>
      <c r="J18" s="13"/>
    </row>
    <row r="19" spans="1:10" s="9" customFormat="1" ht="27" customHeight="1">
      <c r="A19" s="10"/>
      <c r="B19" s="18"/>
      <c r="C19" s="18"/>
      <c r="D19" s="19"/>
      <c r="E19" s="15"/>
      <c r="F19" s="38"/>
      <c r="G19" s="15"/>
      <c r="H19" s="12"/>
      <c r="I19" s="21"/>
      <c r="J19" s="18"/>
    </row>
    <row r="20" spans="1:10" ht="12.75" customHeight="1">
      <c r="A20" s="11"/>
      <c r="B20" s="13"/>
      <c r="C20" s="13"/>
      <c r="D20" s="13"/>
      <c r="E20" s="9"/>
      <c r="F20" s="9"/>
      <c r="G20" s="9"/>
      <c r="I20" s="16"/>
      <c r="J20" s="13"/>
    </row>
    <row r="21" spans="1:10" s="28" customFormat="1" ht="21" customHeight="1">
      <c r="A21" s="27"/>
      <c r="B21" s="28" t="s">
        <v>28</v>
      </c>
      <c r="F21" s="29"/>
      <c r="G21" s="29"/>
      <c r="H21" s="29"/>
      <c r="I21" s="29"/>
      <c r="J21" s="27"/>
    </row>
    <row r="22" spans="1:10" s="28" customFormat="1" ht="21" customHeight="1">
      <c r="B22" s="28" t="s">
        <v>29</v>
      </c>
      <c r="F22" s="29"/>
      <c r="G22" s="29"/>
      <c r="H22" s="29"/>
      <c r="I22" s="29"/>
    </row>
  </sheetData>
  <mergeCells count="5">
    <mergeCell ref="E5:G5"/>
    <mergeCell ref="A16:D16"/>
    <mergeCell ref="A5:D10"/>
    <mergeCell ref="A15:D15"/>
    <mergeCell ref="A12:D12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2011-11-01T07:58:28Z</cp:lastPrinted>
  <dcterms:created xsi:type="dcterms:W3CDTF">1997-06-13T10:07:54Z</dcterms:created>
  <dcterms:modified xsi:type="dcterms:W3CDTF">2011-11-01T07:58:34Z</dcterms:modified>
</cp:coreProperties>
</file>