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9.1" sheetId="1" r:id="rId1"/>
  </sheets>
  <calcPr calcId="125725"/>
</workbook>
</file>

<file path=xl/calcChain.xml><?xml version="1.0" encoding="utf-8"?>
<calcChain xmlns="http://schemas.openxmlformats.org/spreadsheetml/2006/main">
  <c r="Q10" i="1"/>
  <c r="P10"/>
  <c r="O10"/>
  <c r="N10"/>
  <c r="M10"/>
  <c r="L10"/>
  <c r="K10"/>
  <c r="J10"/>
  <c r="I10"/>
  <c r="H10"/>
  <c r="G10"/>
  <c r="F10"/>
  <c r="Q9"/>
  <c r="P9"/>
  <c r="O9"/>
  <c r="N9"/>
  <c r="M9"/>
  <c r="L9"/>
  <c r="K9"/>
  <c r="J9"/>
  <c r="G9"/>
  <c r="F9"/>
</calcChain>
</file>

<file path=xl/sharedStrings.xml><?xml version="1.0" encoding="utf-8"?>
<sst xmlns="http://schemas.openxmlformats.org/spreadsheetml/2006/main" count="120" uniqueCount="55">
  <si>
    <t>ตาราง</t>
  </si>
  <si>
    <t>ประเภทและเนื้อที่ดินที่มีปัญหาต่อการใช้ประโยชน์ทางด้านเกษตรกรรมของประเทศไทย จำแนกตามภาค พ.ศ. 2553</t>
  </si>
  <si>
    <t>TABLE</t>
  </si>
  <si>
    <t>TYPE AND LAND AREA OF PROBLEM SOIL FOR AGRICULTURAL USE IN THAILAND BY TYPE OF SOIL AND REGION: 2010</t>
  </si>
  <si>
    <t xml:space="preserve">(เนื้อที่ ไร่   Area rai)   </t>
  </si>
  <si>
    <t>รายการ</t>
  </si>
  <si>
    <t>ทั่วราชอาณาจักร</t>
  </si>
  <si>
    <t>ภาคกลาง</t>
  </si>
  <si>
    <t>ภาคตะวันออก</t>
  </si>
  <si>
    <t>ภาคเหนือ</t>
  </si>
  <si>
    <t>ภาคตะวันออกเฉียงเหนือ</t>
  </si>
  <si>
    <t>ภาคใต้</t>
  </si>
  <si>
    <t>Whole Kingdom</t>
  </si>
  <si>
    <t>Central Region</t>
  </si>
  <si>
    <t>Northern Region</t>
  </si>
  <si>
    <t>Northeastern Region</t>
  </si>
  <si>
    <t>Southern Region</t>
  </si>
  <si>
    <t>เนื้อที่</t>
  </si>
  <si>
    <t>ร้อยละ</t>
  </si>
  <si>
    <t>Area</t>
  </si>
  <si>
    <t>Percent</t>
  </si>
  <si>
    <t>รวมพื้นที่ทั้งหมด</t>
  </si>
  <si>
    <t xml:space="preserve">  ดินที่มีปัญหา</t>
  </si>
  <si>
    <t xml:space="preserve">      ดินกรดในพื้นที่ลุ่ม</t>
  </si>
  <si>
    <t xml:space="preserve">      ดินกรดในพื้นที่ดอน</t>
  </si>
  <si>
    <t xml:space="preserve">      ดินเปรี้ยวจัดที่พบชั้นดินกรดกำมะถันในระดับตื้น</t>
  </si>
  <si>
    <t xml:space="preserve">                   -   </t>
  </si>
  <si>
    <t xml:space="preserve">                -   </t>
  </si>
  <si>
    <t xml:space="preserve">                    -   </t>
  </si>
  <si>
    <t xml:space="preserve">      ดินเปรี้ยวจัดที่พบชั้นดินกรดกำมะถันในระดับปานกลาง</t>
  </si>
  <si>
    <t xml:space="preserve">      ดินเปรี้ยวจัดที่พบชั้นดินกรดกำมะถันในระดับลึก</t>
  </si>
  <si>
    <t xml:space="preserve">      ดินอินทรีย์</t>
  </si>
  <si>
    <t xml:space="preserve">                 -   </t>
  </si>
  <si>
    <t xml:space="preserve">      ดินเค็มในแผ่นดิน</t>
  </si>
  <si>
    <t xml:space="preserve">               -   </t>
  </si>
  <si>
    <t xml:space="preserve">      ดินเค็มชายทะเล (ดินเลนที่มีน้ำท่วมถึงเป็นประจำวัน)</t>
  </si>
  <si>
    <t xml:space="preserve">      ดินทรายในพื้นที่ลุ่ม</t>
  </si>
  <si>
    <t xml:space="preserve">      ดินทรายในพื้นที่ดอนที่ไม่มีชั้นดานอินทรีย์</t>
  </si>
  <si>
    <t xml:space="preserve">      ดินทรายที่มีชั้นดานอินทรีย์</t>
  </si>
  <si>
    <t xml:space="preserve">      ดินตื้นในพื้นที่ลุ่มถึงลูกรังหรือก้อนกรวด</t>
  </si>
  <si>
    <t xml:space="preserve">      ดินตื้นในพื้นที่ดอนถึงชั้นลูกรัง  ก้อนกรวดหรือเศษหิน</t>
  </si>
  <si>
    <t xml:space="preserve">      ดินตื้นในพื้นที่ดอนถึงชั้นมาร์ล</t>
  </si>
  <si>
    <t xml:space="preserve">      ดินตื้นในพื้นที่ดอนถึงชั้นหินพื้น</t>
  </si>
  <si>
    <t xml:space="preserve">      ดินบนพื้นที่ลาดชันเชิงซ้อน</t>
  </si>
  <si>
    <t xml:space="preserve">      ดินที่มีการยอกร่อง</t>
  </si>
  <si>
    <t xml:space="preserve">      ดินในพื้นที่ลุ่มที่มีปฏิกิริยาดินเป็นด่าง</t>
  </si>
  <si>
    <t xml:space="preserve">      ดินในพื้นที่ดอนที่มีปฏิกิริยาดินเป็นด่าง</t>
  </si>
  <si>
    <t xml:space="preserve">      พื้นที่เบ็ดเตล็ด</t>
  </si>
  <si>
    <t xml:space="preserve">      กรุงเทพ</t>
  </si>
  <si>
    <t>หมายเหตุ:</t>
  </si>
  <si>
    <t xml:space="preserve">  จำแนกประเภทดินปัญหาโดยอ้างอิงข้อมูลลักษณะและสมบัติประจำกลุ่มชุดดิน</t>
  </si>
  <si>
    <t xml:space="preserve">Note      :  The problem soil classification by using refered type and property soil group    </t>
  </si>
  <si>
    <t>ที่มา:</t>
  </si>
  <si>
    <t xml:space="preserve">  กรมพัฒนาที่ดิน กระทรวงเกษตรและสหกรณ์</t>
  </si>
  <si>
    <t>Source  :  Department of  Land Developoment, Ministry of Agriculture and Cooperatives</t>
  </si>
</sst>
</file>

<file path=xl/styles.xml><?xml version="1.0" encoding="utf-8"?>
<styleSheet xmlns="http://schemas.openxmlformats.org/spreadsheetml/2006/main">
  <numFmts count="4">
    <numFmt numFmtId="187" formatCode="#,##0\ \ "/>
    <numFmt numFmtId="188" formatCode="#,##0.0\ \ "/>
    <numFmt numFmtId="189" formatCode="#,##0.00\ \ "/>
    <numFmt numFmtId="190" formatCode="_(* #,##0.00_);_(* \(#,##0.00\);_(* &quot;-&quot;??_);_(@_)"/>
  </numFmts>
  <fonts count="10">
    <font>
      <sz val="14"/>
      <name val="Cordia New"/>
      <charset val="222"/>
    </font>
    <font>
      <b/>
      <sz val="16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90" fontId="9" fillId="0" borderId="0" applyFont="0" applyFill="0" applyBorder="0" applyAlignment="0" applyProtection="0"/>
    <xf numFmtId="0" fontId="9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6" xfId="0" applyFont="1" applyFill="1" applyBorder="1" applyAlignment="1"/>
    <xf numFmtId="0" fontId="7" fillId="0" borderId="0" xfId="0" applyFont="1" applyBorder="1"/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7" xfId="0" applyFont="1" applyBorder="1"/>
    <xf numFmtId="187" fontId="6" fillId="0" borderId="13" xfId="0" applyNumberFormat="1" applyFont="1" applyFill="1" applyBorder="1" applyAlignment="1"/>
    <xf numFmtId="188" fontId="6" fillId="0" borderId="13" xfId="0" applyNumberFormat="1" applyFont="1" applyFill="1" applyBorder="1" applyAlignment="1"/>
    <xf numFmtId="187" fontId="7" fillId="0" borderId="0" xfId="0" applyNumberFormat="1" applyFont="1" applyBorder="1"/>
    <xf numFmtId="0" fontId="7" fillId="0" borderId="6" xfId="0" applyFont="1" applyFill="1" applyBorder="1" applyAlignment="1"/>
    <xf numFmtId="187" fontId="7" fillId="0" borderId="13" xfId="0" applyNumberFormat="1" applyFont="1" applyFill="1" applyBorder="1" applyAlignment="1"/>
    <xf numFmtId="188" fontId="7" fillId="0" borderId="13" xfId="0" applyNumberFormat="1" applyFont="1" applyFill="1" applyBorder="1" applyAlignment="1"/>
    <xf numFmtId="187" fontId="7" fillId="0" borderId="13" xfId="0" quotePrefix="1" applyNumberFormat="1" applyFont="1" applyFill="1" applyBorder="1" applyAlignment="1"/>
    <xf numFmtId="188" fontId="7" fillId="0" borderId="13" xfId="0" quotePrefix="1" applyNumberFormat="1" applyFont="1" applyFill="1" applyBorder="1" applyAlignment="1"/>
    <xf numFmtId="187" fontId="6" fillId="0" borderId="13" xfId="0" quotePrefix="1" applyNumberFormat="1" applyFont="1" applyFill="1" applyBorder="1" applyAlignment="1"/>
    <xf numFmtId="188" fontId="6" fillId="0" borderId="13" xfId="0" quotePrefix="1" applyNumberFormat="1" applyFont="1" applyFill="1" applyBorder="1" applyAlignment="1"/>
    <xf numFmtId="0" fontId="7" fillId="0" borderId="0" xfId="0" applyFont="1" applyBorder="1" applyAlignment="1"/>
    <xf numFmtId="0" fontId="8" fillId="0" borderId="0" xfId="0" applyFont="1" applyBorder="1" applyAlignment="1"/>
    <xf numFmtId="0" fontId="7" fillId="0" borderId="7" xfId="0" applyFont="1" applyFill="1" applyBorder="1" applyAlignment="1"/>
    <xf numFmtId="0" fontId="6" fillId="0" borderId="0" xfId="0" applyFont="1" applyBorder="1" applyAlignment="1"/>
    <xf numFmtId="0" fontId="6" fillId="0" borderId="10" xfId="0" applyFont="1" applyFill="1" applyBorder="1" applyAlignment="1"/>
    <xf numFmtId="0" fontId="7" fillId="0" borderId="8" xfId="0" applyFont="1" applyBorder="1"/>
    <xf numFmtId="187" fontId="6" fillId="0" borderId="9" xfId="0" applyNumberFormat="1" applyFont="1" applyFill="1" applyBorder="1" applyAlignment="1"/>
    <xf numFmtId="188" fontId="6" fillId="0" borderId="9" xfId="0" applyNumberFormat="1" applyFont="1" applyFill="1" applyBorder="1" applyAlignment="1"/>
    <xf numFmtId="188" fontId="6" fillId="0" borderId="9" xfId="0" quotePrefix="1" applyNumberFormat="1" applyFont="1" applyFill="1" applyBorder="1" applyAlignment="1"/>
    <xf numFmtId="187" fontId="6" fillId="0" borderId="9" xfId="0" quotePrefix="1" applyNumberFormat="1" applyFont="1" applyFill="1" applyBorder="1" applyAlignment="1"/>
    <xf numFmtId="187" fontId="7" fillId="0" borderId="9" xfId="0" quotePrefix="1" applyNumberFormat="1" applyFont="1" applyFill="1" applyBorder="1" applyAlignment="1"/>
    <xf numFmtId="188" fontId="7" fillId="0" borderId="9" xfId="0" quotePrefix="1" applyNumberFormat="1" applyFont="1" applyFill="1" applyBorder="1" applyAlignment="1"/>
    <xf numFmtId="0" fontId="7" fillId="0" borderId="0" xfId="0" applyFont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Alignment="1"/>
    <xf numFmtId="0" fontId="7" fillId="0" borderId="0" xfId="0" applyFont="1" applyFill="1" applyAlignment="1">
      <alignment horizontal="right" vertical="center"/>
    </xf>
    <xf numFmtId="189" fontId="7" fillId="0" borderId="0" xfId="0" applyNumberFormat="1" applyFont="1"/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29</xdr:row>
      <xdr:rowOff>9525</xdr:rowOff>
    </xdr:from>
    <xdr:to>
      <xdr:col>17</xdr:col>
      <xdr:colOff>200025</xdr:colOff>
      <xdr:row>30</xdr:row>
      <xdr:rowOff>161925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10658475" y="6200775"/>
          <a:ext cx="152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31</xdr:row>
      <xdr:rowOff>47625</xdr:rowOff>
    </xdr:from>
    <xdr:to>
      <xdr:col>18</xdr:col>
      <xdr:colOff>228600</xdr:colOff>
      <xdr:row>32</xdr:row>
      <xdr:rowOff>133350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0810875" y="663892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0</xdr:row>
      <xdr:rowOff>0</xdr:rowOff>
    </xdr:from>
    <xdr:to>
      <xdr:col>19</xdr:col>
      <xdr:colOff>0</xdr:colOff>
      <xdr:row>34</xdr:row>
      <xdr:rowOff>323850</xdr:rowOff>
    </xdr:to>
    <xdr:grpSp>
      <xdr:nvGrpSpPr>
        <xdr:cNvPr id="4" name="Group 121"/>
        <xdr:cNvGrpSpPr>
          <a:grpSpLocks/>
        </xdr:cNvGrpSpPr>
      </xdr:nvGrpSpPr>
      <xdr:grpSpPr bwMode="auto">
        <a:xfrm>
          <a:off x="10810875" y="0"/>
          <a:ext cx="295275" cy="7448550"/>
          <a:chOff x="1013" y="0"/>
          <a:chExt cx="29" cy="692"/>
        </a:xfrm>
      </xdr:grpSpPr>
      <xdr:grpSp>
        <xdr:nvGrpSpPr>
          <xdr:cNvPr id="5" name="Group 122"/>
          <xdr:cNvGrpSpPr>
            <a:grpSpLocks/>
          </xdr:cNvGrpSpPr>
        </xdr:nvGrpSpPr>
        <xdr:grpSpPr bwMode="auto">
          <a:xfrm rot="10797528">
            <a:off x="1014" y="0"/>
            <a:ext cx="28" cy="692"/>
            <a:chOff x="636" y="6"/>
            <a:chExt cx="25" cy="503"/>
          </a:xfrm>
        </xdr:grpSpPr>
        <xdr:sp macro="" textlink="">
          <xdr:nvSpPr>
            <xdr:cNvPr id="8" name="Rectangle 12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9" name="Rectangle 12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6" name="Text Box 125"/>
          <xdr:cNvSpPr txBox="1">
            <a:spLocks noChangeArrowheads="1"/>
          </xdr:cNvSpPr>
        </xdr:nvSpPr>
        <xdr:spPr bwMode="auto">
          <a:xfrm>
            <a:off x="1017" y="329"/>
            <a:ext cx="24" cy="3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                             สถิติทรัพยากรธรรมชาติและสิ่งแวดล้อม</a:t>
            </a:r>
          </a:p>
        </xdr:txBody>
      </xdr:sp>
      <xdr:sp macro="" textlink="">
        <xdr:nvSpPr>
          <xdr:cNvPr id="7" name="Text Box 126"/>
          <xdr:cNvSpPr txBox="1">
            <a:spLocks noChangeArrowheads="1"/>
          </xdr:cNvSpPr>
        </xdr:nvSpPr>
        <xdr:spPr bwMode="auto">
          <a:xfrm>
            <a:off x="1013" y="643"/>
            <a:ext cx="24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T46"/>
  <sheetViews>
    <sheetView showGridLines="0" tabSelected="1" workbookViewId="0"/>
  </sheetViews>
  <sheetFormatPr defaultRowHeight="21"/>
  <cols>
    <col min="1" max="1" width="1.7109375" style="8" customWidth="1"/>
    <col min="2" max="2" width="2.140625" style="8" customWidth="1"/>
    <col min="3" max="3" width="4.140625" style="8" customWidth="1"/>
    <col min="4" max="4" width="4.7109375" style="8" customWidth="1"/>
    <col min="5" max="5" width="23.85546875" style="8" customWidth="1"/>
    <col min="6" max="16" width="10.28515625" style="8" customWidth="1"/>
    <col min="17" max="17" width="10.140625" style="8" customWidth="1"/>
    <col min="18" max="18" width="2.28515625" style="6" customWidth="1"/>
    <col min="19" max="19" width="4.42578125" style="6" customWidth="1"/>
    <col min="20" max="16384" width="9.140625" style="6"/>
  </cols>
  <sheetData>
    <row r="1" spans="1:20" s="5" customFormat="1" ht="23.25">
      <c r="A1" s="1"/>
      <c r="B1" s="2" t="s">
        <v>0</v>
      </c>
      <c r="C1" s="2"/>
      <c r="D1" s="3">
        <v>19.100000000000001</v>
      </c>
      <c r="E1" s="4" t="s">
        <v>1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0" s="5" customFormat="1" ht="23.25">
      <c r="A2" s="4"/>
      <c r="B2" s="2" t="s">
        <v>2</v>
      </c>
      <c r="C2" s="2"/>
      <c r="D2" s="3">
        <v>19.100000000000001</v>
      </c>
      <c r="E2" s="4" t="s">
        <v>3</v>
      </c>
      <c r="F2" s="4"/>
      <c r="G2" s="4"/>
      <c r="H2" s="4"/>
      <c r="I2" s="4"/>
      <c r="J2" s="4"/>
      <c r="K2" s="4"/>
      <c r="L2" s="4"/>
      <c r="M2" s="1"/>
      <c r="N2" s="1"/>
      <c r="O2" s="1"/>
      <c r="P2" s="1"/>
      <c r="Q2" s="1"/>
    </row>
    <row r="3" spans="1:20" ht="17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Q3" s="9" t="s">
        <v>4</v>
      </c>
    </row>
    <row r="4" spans="1:20" ht="24" customHeight="1">
      <c r="A4" s="10" t="s">
        <v>5</v>
      </c>
      <c r="B4" s="11"/>
      <c r="C4" s="11"/>
      <c r="D4" s="11"/>
      <c r="E4" s="12"/>
      <c r="F4" s="13" t="s">
        <v>6</v>
      </c>
      <c r="G4" s="14"/>
      <c r="H4" s="13" t="s">
        <v>7</v>
      </c>
      <c r="I4" s="14"/>
      <c r="J4" s="13" t="s">
        <v>8</v>
      </c>
      <c r="K4" s="14"/>
      <c r="L4" s="13" t="s">
        <v>9</v>
      </c>
      <c r="M4" s="14"/>
      <c r="N4" s="13" t="s">
        <v>10</v>
      </c>
      <c r="O4" s="14"/>
      <c r="P4" s="13" t="s">
        <v>11</v>
      </c>
      <c r="Q4" s="14"/>
    </row>
    <row r="5" spans="1:20">
      <c r="A5" s="15"/>
      <c r="B5" s="16"/>
      <c r="C5" s="16"/>
      <c r="D5" s="16"/>
      <c r="E5" s="17"/>
      <c r="F5" s="18" t="s">
        <v>12</v>
      </c>
      <c r="G5" s="18"/>
      <c r="H5" s="19" t="s">
        <v>13</v>
      </c>
      <c r="I5" s="19"/>
      <c r="J5" s="20"/>
      <c r="K5" s="21"/>
      <c r="L5" s="18" t="s">
        <v>14</v>
      </c>
      <c r="M5" s="18"/>
      <c r="N5" s="22" t="s">
        <v>15</v>
      </c>
      <c r="O5" s="23"/>
      <c r="P5" s="22" t="s">
        <v>16</v>
      </c>
      <c r="Q5" s="23"/>
    </row>
    <row r="6" spans="1:20" ht="24" customHeight="1">
      <c r="A6" s="15"/>
      <c r="B6" s="16"/>
      <c r="C6" s="16"/>
      <c r="D6" s="16"/>
      <c r="E6" s="17"/>
      <c r="F6" s="24" t="s">
        <v>17</v>
      </c>
      <c r="G6" s="25" t="s">
        <v>18</v>
      </c>
      <c r="H6" s="26" t="s">
        <v>17</v>
      </c>
      <c r="I6" s="26" t="s">
        <v>18</v>
      </c>
      <c r="J6" s="25" t="s">
        <v>17</v>
      </c>
      <c r="K6" s="27" t="s">
        <v>18</v>
      </c>
      <c r="L6" s="24" t="s">
        <v>17</v>
      </c>
      <c r="M6" s="28" t="s">
        <v>18</v>
      </c>
      <c r="N6" s="26" t="s">
        <v>17</v>
      </c>
      <c r="O6" s="26" t="s">
        <v>18</v>
      </c>
      <c r="P6" s="26" t="s">
        <v>17</v>
      </c>
      <c r="Q6" s="26" t="s">
        <v>18</v>
      </c>
    </row>
    <row r="7" spans="1:20">
      <c r="A7" s="22"/>
      <c r="B7" s="18"/>
      <c r="C7" s="18"/>
      <c r="D7" s="18"/>
      <c r="E7" s="23"/>
      <c r="F7" s="26" t="s">
        <v>19</v>
      </c>
      <c r="G7" s="25" t="s">
        <v>20</v>
      </c>
      <c r="H7" s="26" t="s">
        <v>19</v>
      </c>
      <c r="I7" s="26" t="s">
        <v>20</v>
      </c>
      <c r="J7" s="26" t="s">
        <v>19</v>
      </c>
      <c r="K7" s="26" t="s">
        <v>20</v>
      </c>
      <c r="L7" s="26" t="s">
        <v>19</v>
      </c>
      <c r="M7" s="26" t="s">
        <v>20</v>
      </c>
      <c r="N7" s="26" t="s">
        <v>19</v>
      </c>
      <c r="O7" s="29" t="s">
        <v>20</v>
      </c>
      <c r="P7" s="26" t="s">
        <v>19</v>
      </c>
      <c r="Q7" s="29" t="s">
        <v>20</v>
      </c>
    </row>
    <row r="8" spans="1:20" ht="3" customHeight="1">
      <c r="A8" s="28"/>
      <c r="B8" s="30"/>
      <c r="C8" s="30"/>
      <c r="D8" s="30"/>
      <c r="E8" s="31"/>
      <c r="F8" s="24"/>
      <c r="G8" s="30"/>
      <c r="H8" s="24"/>
      <c r="I8" s="24"/>
      <c r="J8" s="24"/>
      <c r="K8" s="24"/>
      <c r="L8" s="24"/>
      <c r="M8" s="24"/>
      <c r="N8" s="24"/>
      <c r="O8" s="31"/>
      <c r="P8" s="24"/>
      <c r="Q8" s="31"/>
    </row>
    <row r="9" spans="1:20" s="33" customFormat="1" ht="15.75" customHeight="1">
      <c r="A9" s="32" t="s">
        <v>21</v>
      </c>
      <c r="C9" s="34"/>
      <c r="D9" s="35"/>
      <c r="E9" s="36"/>
      <c r="F9" s="37">
        <f>SUM(F10+F31)</f>
        <v>320696887</v>
      </c>
      <c r="G9" s="38">
        <f>SUM(G10+G31)</f>
        <v>100</v>
      </c>
      <c r="H9" s="37">
        <v>43450440</v>
      </c>
      <c r="I9" s="38">
        <v>100</v>
      </c>
      <c r="J9" s="37">
        <f t="shared" ref="J9:O9" si="0">SUM(J10)</f>
        <v>21487812</v>
      </c>
      <c r="K9" s="38">
        <f t="shared" si="0"/>
        <v>100</v>
      </c>
      <c r="L9" s="37">
        <f t="shared" si="0"/>
        <v>106027680</v>
      </c>
      <c r="M9" s="38">
        <f t="shared" si="0"/>
        <v>99.999999999999986</v>
      </c>
      <c r="N9" s="37">
        <f t="shared" si="0"/>
        <v>105533964</v>
      </c>
      <c r="O9" s="38">
        <f t="shared" si="0"/>
        <v>100</v>
      </c>
      <c r="P9" s="37">
        <f>SUM(P10)</f>
        <v>44196991</v>
      </c>
      <c r="Q9" s="38">
        <f>SUM(Q10)</f>
        <v>100</v>
      </c>
      <c r="T9" s="39"/>
    </row>
    <row r="10" spans="1:20" s="33" customFormat="1" ht="15.75" customHeight="1">
      <c r="A10" s="32" t="s">
        <v>22</v>
      </c>
      <c r="C10" s="34"/>
      <c r="D10" s="35"/>
      <c r="E10" s="36"/>
      <c r="F10" s="37">
        <f>SUM(F11:F30)</f>
        <v>319718624</v>
      </c>
      <c r="G10" s="38">
        <f>SUM(G11:G30)</f>
        <v>99.69495712629103</v>
      </c>
      <c r="H10" s="37">
        <f t="shared" ref="H10:Q10" si="1">SUM(H11:H30)</f>
        <v>42472177</v>
      </c>
      <c r="I10" s="38">
        <f t="shared" si="1"/>
        <v>97.748554445018272</v>
      </c>
      <c r="J10" s="37">
        <f t="shared" si="1"/>
        <v>21487812</v>
      </c>
      <c r="K10" s="38">
        <f t="shared" si="1"/>
        <v>100</v>
      </c>
      <c r="L10" s="37">
        <f t="shared" si="1"/>
        <v>106027680</v>
      </c>
      <c r="M10" s="38">
        <f t="shared" si="1"/>
        <v>99.999999999999986</v>
      </c>
      <c r="N10" s="37">
        <f t="shared" si="1"/>
        <v>105533964</v>
      </c>
      <c r="O10" s="38">
        <f t="shared" si="1"/>
        <v>100</v>
      </c>
      <c r="P10" s="37">
        <f t="shared" si="1"/>
        <v>44196991</v>
      </c>
      <c r="Q10" s="38">
        <f t="shared" si="1"/>
        <v>100</v>
      </c>
    </row>
    <row r="11" spans="1:20" s="33" customFormat="1" ht="15.75" customHeight="1">
      <c r="A11" s="40" t="s">
        <v>23</v>
      </c>
      <c r="C11" s="34"/>
      <c r="D11" s="35"/>
      <c r="E11" s="36"/>
      <c r="F11" s="41">
        <v>38521948</v>
      </c>
      <c r="G11" s="42">
        <v>12.011949464292741</v>
      </c>
      <c r="H11" s="43">
        <v>3159128</v>
      </c>
      <c r="I11" s="44">
        <v>7.2706467414369103</v>
      </c>
      <c r="J11" s="43">
        <v>2420006</v>
      </c>
      <c r="K11" s="44">
        <v>11.262226233178138</v>
      </c>
      <c r="L11" s="43">
        <v>5203366</v>
      </c>
      <c r="M11" s="44">
        <v>4.9075543292091277</v>
      </c>
      <c r="N11" s="43">
        <v>22260805</v>
      </c>
      <c r="O11" s="44">
        <v>21.093498392612258</v>
      </c>
      <c r="P11" s="41">
        <v>5478643</v>
      </c>
      <c r="Q11" s="42">
        <v>12.395963788575562</v>
      </c>
    </row>
    <row r="12" spans="1:20" s="33" customFormat="1" ht="15.75" customHeight="1">
      <c r="A12" s="40" t="s">
        <v>24</v>
      </c>
      <c r="C12" s="34"/>
      <c r="D12" s="35"/>
      <c r="E12" s="36"/>
      <c r="F12" s="41">
        <v>59910542</v>
      </c>
      <c r="G12" s="42">
        <v>18.681360633226227</v>
      </c>
      <c r="H12" s="41">
        <v>3634082</v>
      </c>
      <c r="I12" s="44">
        <v>8.3637403902008813</v>
      </c>
      <c r="J12" s="41">
        <v>5144219</v>
      </c>
      <c r="K12" s="44">
        <v>23.940171293382502</v>
      </c>
      <c r="L12" s="43">
        <v>9839551</v>
      </c>
      <c r="M12" s="44">
        <v>9.2801719324614105</v>
      </c>
      <c r="N12" s="41">
        <v>27868759</v>
      </c>
      <c r="O12" s="44">
        <v>26.407383882595369</v>
      </c>
      <c r="P12" s="41">
        <v>13423931</v>
      </c>
      <c r="Q12" s="42">
        <v>30.372952312522816</v>
      </c>
    </row>
    <row r="13" spans="1:20" s="33" customFormat="1" ht="15.75" customHeight="1">
      <c r="A13" s="40" t="s">
        <v>25</v>
      </c>
      <c r="C13" s="34"/>
      <c r="D13" s="35"/>
      <c r="E13" s="36"/>
      <c r="F13" s="41">
        <v>870493</v>
      </c>
      <c r="G13" s="42">
        <v>0.27143793260456567</v>
      </c>
      <c r="H13" s="41">
        <v>402315</v>
      </c>
      <c r="I13" s="44">
        <v>0.92591697575444576</v>
      </c>
      <c r="J13" s="43">
        <v>95689</v>
      </c>
      <c r="K13" s="44">
        <v>0.44531755955422547</v>
      </c>
      <c r="L13" s="43" t="s">
        <v>26</v>
      </c>
      <c r="M13" s="44" t="s">
        <v>27</v>
      </c>
      <c r="N13" s="45" t="s">
        <v>28</v>
      </c>
      <c r="O13" s="46" t="s">
        <v>27</v>
      </c>
      <c r="P13" s="41">
        <v>372489</v>
      </c>
      <c r="Q13" s="42">
        <v>0.84279266884933413</v>
      </c>
    </row>
    <row r="14" spans="1:20" s="33" customFormat="1" ht="15.75" customHeight="1">
      <c r="A14" s="40" t="s">
        <v>29</v>
      </c>
      <c r="C14" s="34"/>
      <c r="D14" s="35"/>
      <c r="E14" s="36"/>
      <c r="F14" s="41">
        <v>2211060</v>
      </c>
      <c r="G14" s="42">
        <v>0.68945477478239447</v>
      </c>
      <c r="H14" s="41">
        <v>1315538</v>
      </c>
      <c r="I14" s="44">
        <v>3.0276747485180819</v>
      </c>
      <c r="J14" s="43">
        <v>383794</v>
      </c>
      <c r="K14" s="44">
        <v>1.7861008836078798</v>
      </c>
      <c r="L14" s="43" t="s">
        <v>26</v>
      </c>
      <c r="M14" s="44" t="s">
        <v>27</v>
      </c>
      <c r="N14" s="45" t="s">
        <v>28</v>
      </c>
      <c r="O14" s="46" t="s">
        <v>27</v>
      </c>
      <c r="P14" s="41">
        <v>511728</v>
      </c>
      <c r="Q14" s="42">
        <v>1.1578344779172862</v>
      </c>
    </row>
    <row r="15" spans="1:20" s="33" customFormat="1" ht="15.75" customHeight="1">
      <c r="A15" s="40" t="s">
        <v>30</v>
      </c>
      <c r="C15" s="34"/>
      <c r="D15" s="35"/>
      <c r="E15" s="36"/>
      <c r="F15" s="41">
        <v>2428591</v>
      </c>
      <c r="G15" s="42">
        <v>0.75728549245318999</v>
      </c>
      <c r="H15" s="41">
        <v>1553008</v>
      </c>
      <c r="I15" s="44">
        <v>3.574205462591403</v>
      </c>
      <c r="J15" s="43">
        <v>789237</v>
      </c>
      <c r="K15" s="44">
        <v>3.6729519040840453</v>
      </c>
      <c r="L15" s="43" t="s">
        <v>26</v>
      </c>
      <c r="M15" s="44" t="s">
        <v>27</v>
      </c>
      <c r="N15" s="45" t="s">
        <v>28</v>
      </c>
      <c r="O15" s="46" t="s">
        <v>27</v>
      </c>
      <c r="P15" s="43">
        <v>86346</v>
      </c>
      <c r="Q15" s="42">
        <v>0.19536624110903841</v>
      </c>
    </row>
    <row r="16" spans="1:20" s="33" customFormat="1" ht="15.75" customHeight="1">
      <c r="A16" s="40" t="s">
        <v>31</v>
      </c>
      <c r="C16" s="34"/>
      <c r="D16" s="35"/>
      <c r="E16" s="36"/>
      <c r="F16" s="41">
        <v>265348</v>
      </c>
      <c r="G16" s="42">
        <v>8.2741058849130647E-2</v>
      </c>
      <c r="H16" s="43" t="s">
        <v>28</v>
      </c>
      <c r="I16" s="44" t="s">
        <v>27</v>
      </c>
      <c r="J16" s="43" t="s">
        <v>28</v>
      </c>
      <c r="K16" s="44" t="s">
        <v>32</v>
      </c>
      <c r="L16" s="43" t="s">
        <v>26</v>
      </c>
      <c r="M16" s="44" t="s">
        <v>27</v>
      </c>
      <c r="N16" s="45" t="s">
        <v>28</v>
      </c>
      <c r="O16" s="46" t="s">
        <v>27</v>
      </c>
      <c r="P16" s="43">
        <v>265348</v>
      </c>
      <c r="Q16" s="42">
        <v>0.600375713360215</v>
      </c>
    </row>
    <row r="17" spans="1:17" s="33" customFormat="1" ht="15.75" customHeight="1">
      <c r="A17" s="40" t="s">
        <v>33</v>
      </c>
      <c r="C17" s="34"/>
      <c r="D17" s="35"/>
      <c r="E17" s="36"/>
      <c r="F17" s="41">
        <v>1851020</v>
      </c>
      <c r="G17" s="42">
        <v>0.57718676888809339</v>
      </c>
      <c r="H17" s="41">
        <v>225602</v>
      </c>
      <c r="I17" s="44">
        <v>0.51921683646931993</v>
      </c>
      <c r="J17" s="43" t="s">
        <v>28</v>
      </c>
      <c r="K17" s="44" t="s">
        <v>32</v>
      </c>
      <c r="L17" s="43" t="s">
        <v>26</v>
      </c>
      <c r="M17" s="44" t="s">
        <v>27</v>
      </c>
      <c r="N17" s="41">
        <v>1625418</v>
      </c>
      <c r="O17" s="44">
        <v>1.5401847314292108</v>
      </c>
      <c r="P17" s="43" t="s">
        <v>28</v>
      </c>
      <c r="Q17" s="44" t="s">
        <v>34</v>
      </c>
    </row>
    <row r="18" spans="1:17" s="33" customFormat="1" ht="15.75" customHeight="1">
      <c r="A18" s="40" t="s">
        <v>35</v>
      </c>
      <c r="C18" s="34"/>
      <c r="D18" s="35"/>
      <c r="E18" s="36"/>
      <c r="F18" s="41">
        <v>2660983</v>
      </c>
      <c r="G18" s="42">
        <v>0.82975018089277552</v>
      </c>
      <c r="H18" s="41">
        <v>63976</v>
      </c>
      <c r="I18" s="44">
        <v>0.14723901530111089</v>
      </c>
      <c r="J18" s="43">
        <v>263138</v>
      </c>
      <c r="K18" s="44">
        <v>1.2245918756176759</v>
      </c>
      <c r="L18" s="43" t="s">
        <v>26</v>
      </c>
      <c r="M18" s="44" t="s">
        <v>27</v>
      </c>
      <c r="N18" s="45" t="s">
        <v>28</v>
      </c>
      <c r="O18" s="46" t="s">
        <v>27</v>
      </c>
      <c r="P18" s="43">
        <v>2333869</v>
      </c>
      <c r="Q18" s="42">
        <v>5.280606093749685</v>
      </c>
    </row>
    <row r="19" spans="1:17" s="33" customFormat="1" ht="15.75" customHeight="1">
      <c r="A19" s="40" t="s">
        <v>36</v>
      </c>
      <c r="B19" s="35"/>
      <c r="C19" s="35"/>
      <c r="E19" s="36"/>
      <c r="F19" s="41">
        <v>3021092</v>
      </c>
      <c r="G19" s="42">
        <v>0.94203970243091262</v>
      </c>
      <c r="H19" s="41">
        <v>43471</v>
      </c>
      <c r="I19" s="44">
        <v>0.10004731827801974</v>
      </c>
      <c r="J19" s="43">
        <v>570484</v>
      </c>
      <c r="K19" s="44">
        <v>2.6549189838406999</v>
      </c>
      <c r="L19" s="43">
        <v>27680</v>
      </c>
      <c r="M19" s="44">
        <v>2.6106390331279528E-2</v>
      </c>
      <c r="N19" s="43">
        <v>2291185</v>
      </c>
      <c r="O19" s="44">
        <v>2.1710404055323838</v>
      </c>
      <c r="P19" s="41">
        <v>88272</v>
      </c>
      <c r="Q19" s="42">
        <v>0.19972400383546471</v>
      </c>
    </row>
    <row r="20" spans="1:17" s="33" customFormat="1" ht="15.75" customHeight="1">
      <c r="A20" s="40" t="s">
        <v>37</v>
      </c>
      <c r="B20" s="35"/>
      <c r="C20" s="35"/>
      <c r="E20" s="36"/>
      <c r="F20" s="41">
        <v>9162954</v>
      </c>
      <c r="G20" s="42">
        <v>2.8572007934707515</v>
      </c>
      <c r="H20" s="41">
        <v>1083310</v>
      </c>
      <c r="I20" s="44">
        <v>2.493208354161661</v>
      </c>
      <c r="J20" s="43">
        <v>371581</v>
      </c>
      <c r="K20" s="44">
        <v>1.7292640125481367</v>
      </c>
      <c r="L20" s="43">
        <v>565143</v>
      </c>
      <c r="M20" s="44">
        <v>0.53301458637970756</v>
      </c>
      <c r="N20" s="43">
        <v>6087452</v>
      </c>
      <c r="O20" s="44">
        <v>5.7682396920104315</v>
      </c>
      <c r="P20" s="41">
        <v>1055468</v>
      </c>
      <c r="Q20" s="42">
        <v>2.388099226031021</v>
      </c>
    </row>
    <row r="21" spans="1:17" s="33" customFormat="1" ht="15.75" customHeight="1">
      <c r="A21" s="40" t="s">
        <v>38</v>
      </c>
      <c r="B21" s="35"/>
      <c r="C21" s="35"/>
      <c r="E21" s="36"/>
      <c r="F21" s="41">
        <v>585786</v>
      </c>
      <c r="G21" s="42">
        <v>0.18266033246527896</v>
      </c>
      <c r="H21" s="43" t="s">
        <v>28</v>
      </c>
      <c r="I21" s="44" t="s">
        <v>27</v>
      </c>
      <c r="J21" s="43">
        <v>54278</v>
      </c>
      <c r="K21" s="44">
        <v>0.25259900821917092</v>
      </c>
      <c r="L21" s="43" t="s">
        <v>26</v>
      </c>
      <c r="M21" s="44" t="s">
        <v>27</v>
      </c>
      <c r="N21" s="45" t="s">
        <v>28</v>
      </c>
      <c r="O21" s="46" t="s">
        <v>27</v>
      </c>
      <c r="P21" s="43">
        <v>531508</v>
      </c>
      <c r="Q21" s="42">
        <v>1.2025886558657353</v>
      </c>
    </row>
    <row r="22" spans="1:17" s="33" customFormat="1" ht="15.75" customHeight="1">
      <c r="A22" s="40" t="s">
        <v>39</v>
      </c>
      <c r="B22" s="47"/>
      <c r="C22" s="47"/>
      <c r="E22" s="36"/>
      <c r="F22" s="41">
        <v>6486011</v>
      </c>
      <c r="G22" s="42">
        <v>2.0224739506124361</v>
      </c>
      <c r="H22" s="41">
        <v>304208</v>
      </c>
      <c r="I22" s="44">
        <v>0.70012639687883482</v>
      </c>
      <c r="J22" s="41">
        <v>458336</v>
      </c>
      <c r="K22" s="44">
        <v>2.133004514373078</v>
      </c>
      <c r="L22" s="41">
        <v>308883</v>
      </c>
      <c r="M22" s="44">
        <v>0.29132298282863495</v>
      </c>
      <c r="N22" s="41">
        <v>5179412</v>
      </c>
      <c r="O22" s="44">
        <v>4.9078152697836694</v>
      </c>
      <c r="P22" s="41">
        <v>235172</v>
      </c>
      <c r="Q22" s="42">
        <v>0.53209957211793002</v>
      </c>
    </row>
    <row r="23" spans="1:17" s="33" customFormat="1" ht="15.75" customHeight="1">
      <c r="A23" s="40" t="s">
        <v>40</v>
      </c>
      <c r="B23" s="35"/>
      <c r="C23" s="35"/>
      <c r="E23" s="36"/>
      <c r="F23" s="41">
        <v>26065344</v>
      </c>
      <c r="G23" s="42">
        <v>8.1277196806715502</v>
      </c>
      <c r="H23" s="41">
        <v>1899619</v>
      </c>
      <c r="I23" s="44">
        <v>4.3719212049406178</v>
      </c>
      <c r="J23" s="41">
        <v>4053272</v>
      </c>
      <c r="K23" s="44">
        <v>18.863121103256116</v>
      </c>
      <c r="L23" s="41">
        <v>7730511</v>
      </c>
      <c r="M23" s="44">
        <v>7.2910309836072997</v>
      </c>
      <c r="N23" s="41">
        <v>10270278</v>
      </c>
      <c r="O23" s="44">
        <v>9.7317276928970458</v>
      </c>
      <c r="P23" s="41">
        <v>2111664</v>
      </c>
      <c r="Q23" s="42">
        <v>4.7778456230199016</v>
      </c>
    </row>
    <row r="24" spans="1:17" s="33" customFormat="1" ht="15.75" customHeight="1">
      <c r="A24" s="40" t="s">
        <v>41</v>
      </c>
      <c r="B24" s="35"/>
      <c r="C24" s="35"/>
      <c r="E24" s="36"/>
      <c r="F24" s="41">
        <v>1888497</v>
      </c>
      <c r="G24" s="42">
        <v>0.58887288170028296</v>
      </c>
      <c r="H24" s="41">
        <v>1119790</v>
      </c>
      <c r="I24" s="44">
        <v>2.5771660770293696</v>
      </c>
      <c r="J24" s="41">
        <v>416938</v>
      </c>
      <c r="K24" s="44">
        <v>1.9403464624504347</v>
      </c>
      <c r="L24" s="41">
        <v>229466</v>
      </c>
      <c r="M24" s="44">
        <v>0.21642084406637965</v>
      </c>
      <c r="N24" s="41">
        <v>117433</v>
      </c>
      <c r="O24" s="44">
        <v>0.11127507728222925</v>
      </c>
      <c r="P24" s="41">
        <v>4870</v>
      </c>
      <c r="Q24" s="42">
        <v>1.1018849676893162E-2</v>
      </c>
    </row>
    <row r="25" spans="1:17" s="33" customFormat="1" ht="15.75" customHeight="1">
      <c r="A25" s="40" t="s">
        <v>42</v>
      </c>
      <c r="B25" s="47"/>
      <c r="C25" s="47"/>
      <c r="E25" s="36"/>
      <c r="F25" s="41">
        <v>8925769</v>
      </c>
      <c r="G25" s="42">
        <v>2.7832415473368783</v>
      </c>
      <c r="H25" s="41">
        <v>1090122</v>
      </c>
      <c r="I25" s="44">
        <v>2.508885985964699</v>
      </c>
      <c r="J25" s="41">
        <v>968606</v>
      </c>
      <c r="K25" s="44">
        <v>4.507699527527512</v>
      </c>
      <c r="L25" s="41">
        <v>4315001</v>
      </c>
      <c r="M25" s="44">
        <v>4.0696929330152276</v>
      </c>
      <c r="N25" s="41">
        <v>2003825</v>
      </c>
      <c r="O25" s="44">
        <v>1.8987489184050739</v>
      </c>
      <c r="P25" s="41">
        <v>548215</v>
      </c>
      <c r="Q25" s="42">
        <v>1.2403898717901407</v>
      </c>
    </row>
    <row r="26" spans="1:17" s="33" customFormat="1" ht="15.75" customHeight="1">
      <c r="A26" s="40" t="s">
        <v>43</v>
      </c>
      <c r="B26" s="47"/>
      <c r="E26" s="36"/>
      <c r="F26" s="41">
        <v>96006983</v>
      </c>
      <c r="G26" s="42">
        <v>29.936986260798971</v>
      </c>
      <c r="H26" s="41">
        <v>12469419</v>
      </c>
      <c r="I26" s="44">
        <v>28.69802699351261</v>
      </c>
      <c r="J26" s="41">
        <v>3229318</v>
      </c>
      <c r="K26" s="44">
        <v>15.028603191427772</v>
      </c>
      <c r="L26" s="41">
        <v>58025616</v>
      </c>
      <c r="M26" s="44">
        <v>54.726856232259344</v>
      </c>
      <c r="N26" s="41">
        <v>8541778</v>
      </c>
      <c r="O26" s="44">
        <v>8.0938663499837826</v>
      </c>
      <c r="P26" s="41">
        <v>13740852</v>
      </c>
      <c r="Q26" s="42">
        <v>31.090016965182087</v>
      </c>
    </row>
    <row r="27" spans="1:17" s="33" customFormat="1" ht="15.75" customHeight="1">
      <c r="A27" s="40" t="s">
        <v>44</v>
      </c>
      <c r="B27" s="35"/>
      <c r="C27" s="48"/>
      <c r="E27" s="36"/>
      <c r="F27" s="41">
        <v>775443</v>
      </c>
      <c r="G27" s="42">
        <v>0.24179935366818822</v>
      </c>
      <c r="H27" s="41">
        <v>565679</v>
      </c>
      <c r="I27" s="44">
        <v>1.301894756416736</v>
      </c>
      <c r="J27" s="41">
        <v>143656</v>
      </c>
      <c r="K27" s="44">
        <v>0.66854642994828883</v>
      </c>
      <c r="L27" s="43" t="s">
        <v>26</v>
      </c>
      <c r="M27" s="44" t="s">
        <v>27</v>
      </c>
      <c r="N27" s="45" t="s">
        <v>28</v>
      </c>
      <c r="O27" s="46" t="s">
        <v>27</v>
      </c>
      <c r="P27" s="41">
        <v>66108</v>
      </c>
      <c r="Q27" s="42">
        <v>0.14957579351951811</v>
      </c>
    </row>
    <row r="28" spans="1:17" s="33" customFormat="1" ht="15.75" customHeight="1">
      <c r="A28" s="40" t="s">
        <v>45</v>
      </c>
      <c r="B28" s="49"/>
      <c r="C28" s="50"/>
      <c r="E28" s="36"/>
      <c r="F28" s="41">
        <v>32617273</v>
      </c>
      <c r="G28" s="42">
        <v>10.170748243028626</v>
      </c>
      <c r="H28" s="41">
        <v>7260023</v>
      </c>
      <c r="I28" s="44">
        <v>16.708744491425172</v>
      </c>
      <c r="J28" s="41">
        <v>1265095</v>
      </c>
      <c r="K28" s="44">
        <v>5.8875003187853654</v>
      </c>
      <c r="L28" s="41">
        <v>11571181</v>
      </c>
      <c r="M28" s="44">
        <v>10.913358662568113</v>
      </c>
      <c r="N28" s="41">
        <v>10918468</v>
      </c>
      <c r="O28" s="44">
        <v>10.345928065395137</v>
      </c>
      <c r="P28" s="43">
        <v>1602506</v>
      </c>
      <c r="Q28" s="42">
        <v>3.6258260205994568</v>
      </c>
    </row>
    <row r="29" spans="1:17" s="33" customFormat="1" ht="15.75" customHeight="1">
      <c r="A29" s="40" t="s">
        <v>46</v>
      </c>
      <c r="F29" s="41">
        <v>17117317</v>
      </c>
      <c r="G29" s="42">
        <v>5.3375376231824792</v>
      </c>
      <c r="H29" s="41">
        <v>4665843</v>
      </c>
      <c r="I29" s="44">
        <v>10.738310129885912</v>
      </c>
      <c r="J29" s="41">
        <v>236577</v>
      </c>
      <c r="K29" s="44">
        <v>1.1009822684599067</v>
      </c>
      <c r="L29" s="41">
        <v>6151429</v>
      </c>
      <c r="M29" s="44">
        <v>5.8017198905040646</v>
      </c>
      <c r="N29" s="41">
        <v>6063468</v>
      </c>
      <c r="O29" s="44">
        <v>5.745513359092624</v>
      </c>
      <c r="P29" s="43" t="s">
        <v>28</v>
      </c>
      <c r="Q29" s="44" t="s">
        <v>34</v>
      </c>
    </row>
    <row r="30" spans="1:17" s="33" customFormat="1" ht="15.75" customHeight="1">
      <c r="A30" s="40" t="s">
        <v>47</v>
      </c>
      <c r="F30" s="41">
        <v>8346170</v>
      </c>
      <c r="G30" s="42">
        <v>2.6025104509355588</v>
      </c>
      <c r="H30" s="41">
        <v>1617044</v>
      </c>
      <c r="I30" s="44">
        <v>3.721582566252494</v>
      </c>
      <c r="J30" s="41">
        <v>623588</v>
      </c>
      <c r="K30" s="44">
        <v>2.9020544297390538</v>
      </c>
      <c r="L30" s="41">
        <v>2059853</v>
      </c>
      <c r="M30" s="44">
        <v>1.9427502327694053</v>
      </c>
      <c r="N30" s="41">
        <v>2305683</v>
      </c>
      <c r="O30" s="44">
        <v>2.1847781629807819</v>
      </c>
      <c r="P30" s="41">
        <v>1740002</v>
      </c>
      <c r="Q30" s="42">
        <v>3.936924122277917</v>
      </c>
    </row>
    <row r="31" spans="1:17" s="33" customFormat="1" ht="15.75" customHeight="1">
      <c r="A31" s="51" t="s">
        <v>48</v>
      </c>
      <c r="B31" s="52"/>
      <c r="C31" s="52"/>
      <c r="D31" s="52"/>
      <c r="E31" s="52"/>
      <c r="F31" s="53">
        <v>978263</v>
      </c>
      <c r="G31" s="54">
        <v>0.30504287370896743</v>
      </c>
      <c r="H31" s="53">
        <v>978263</v>
      </c>
      <c r="I31" s="55">
        <v>2.2514455549817218</v>
      </c>
      <c r="J31" s="56" t="s">
        <v>28</v>
      </c>
      <c r="K31" s="55" t="s">
        <v>32</v>
      </c>
      <c r="L31" s="57" t="s">
        <v>26</v>
      </c>
      <c r="M31" s="58" t="s">
        <v>27</v>
      </c>
      <c r="N31" s="56" t="s">
        <v>28</v>
      </c>
      <c r="O31" s="55" t="s">
        <v>27</v>
      </c>
      <c r="P31" s="56" t="s">
        <v>28</v>
      </c>
      <c r="Q31" s="55" t="s">
        <v>34</v>
      </c>
    </row>
    <row r="32" spans="1:17" s="33" customFormat="1" ht="6" customHeight="1"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</row>
    <row r="33" spans="1:17" s="33" customFormat="1" ht="18">
      <c r="A33" s="59"/>
      <c r="B33" s="59"/>
      <c r="C33" s="59"/>
      <c r="D33" s="59"/>
      <c r="E33" s="60" t="s">
        <v>49</v>
      </c>
      <c r="F33" s="61" t="s">
        <v>50</v>
      </c>
      <c r="H33" s="59"/>
      <c r="I33" s="59"/>
      <c r="J33" s="59"/>
      <c r="K33" s="59"/>
      <c r="L33" s="62" t="s">
        <v>51</v>
      </c>
      <c r="M33" s="59"/>
      <c r="N33" s="59"/>
      <c r="O33" s="59"/>
      <c r="P33" s="59"/>
      <c r="Q33" s="59"/>
    </row>
    <row r="34" spans="1:17" s="33" customFormat="1" ht="18">
      <c r="A34" s="59"/>
      <c r="B34" s="59"/>
      <c r="C34" s="59"/>
      <c r="D34" s="59"/>
      <c r="E34" s="63" t="s">
        <v>52</v>
      </c>
      <c r="F34" s="61" t="s">
        <v>53</v>
      </c>
      <c r="H34" s="59"/>
      <c r="I34" s="59"/>
      <c r="J34" s="59"/>
      <c r="K34" s="59"/>
      <c r="L34" s="62" t="s">
        <v>54</v>
      </c>
      <c r="M34" s="59"/>
      <c r="N34" s="59"/>
      <c r="O34" s="59"/>
      <c r="P34" s="59"/>
      <c r="Q34" s="59"/>
    </row>
    <row r="35" spans="1:17" s="33" customFormat="1" ht="27.75" customHeight="1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</row>
    <row r="36" spans="1:17" s="33" customFormat="1" ht="18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</row>
    <row r="37" spans="1:17" s="33" customFormat="1" ht="18">
      <c r="A37" s="59"/>
      <c r="B37" s="59"/>
      <c r="C37" s="59"/>
      <c r="D37" s="59"/>
      <c r="E37" s="59"/>
      <c r="F37" s="59"/>
      <c r="G37" s="64"/>
      <c r="H37" s="59"/>
      <c r="I37" s="59"/>
      <c r="J37" s="59"/>
      <c r="K37" s="59"/>
      <c r="L37" s="59"/>
      <c r="M37" s="59"/>
      <c r="N37" s="59"/>
      <c r="O37" s="59"/>
      <c r="P37" s="59"/>
      <c r="Q37" s="59"/>
    </row>
    <row r="38" spans="1:17" s="33" customFormat="1" ht="18">
      <c r="A38" s="59"/>
      <c r="B38" s="59"/>
      <c r="C38" s="59"/>
      <c r="D38" s="59"/>
      <c r="E38" s="59"/>
      <c r="F38" s="59"/>
      <c r="G38" s="64"/>
      <c r="H38" s="59"/>
      <c r="I38" s="59"/>
      <c r="J38" s="59"/>
      <c r="K38" s="59"/>
      <c r="L38" s="59"/>
      <c r="M38" s="59"/>
      <c r="N38" s="59"/>
      <c r="O38" s="59"/>
      <c r="P38" s="59"/>
      <c r="Q38" s="59"/>
    </row>
    <row r="39" spans="1:17" s="33" customFormat="1" ht="18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</row>
    <row r="40" spans="1:17" s="33" customFormat="1" ht="18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</row>
    <row r="41" spans="1:17" s="33" customFormat="1" ht="18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</row>
    <row r="42" spans="1:17" s="33" customFormat="1" ht="18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</row>
    <row r="43" spans="1:17" s="33" customFormat="1" ht="18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</row>
    <row r="44" spans="1:17" s="33" customFormat="1" ht="18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</row>
    <row r="45" spans="1:17" s="33" customFormat="1" ht="18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</row>
    <row r="46" spans="1:17" s="33" customFormat="1" ht="18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</row>
  </sheetData>
  <mergeCells count="15">
    <mergeCell ref="L4:M4"/>
    <mergeCell ref="N4:O4"/>
    <mergeCell ref="P4:Q4"/>
    <mergeCell ref="F5:G5"/>
    <mergeCell ref="H5:I5"/>
    <mergeCell ref="J5:K5"/>
    <mergeCell ref="L5:M5"/>
    <mergeCell ref="N5:O5"/>
    <mergeCell ref="P5:Q5"/>
    <mergeCell ref="B1:C1"/>
    <mergeCell ref="B2:C2"/>
    <mergeCell ref="A4:E7"/>
    <mergeCell ref="F4:G4"/>
    <mergeCell ref="H4:I4"/>
    <mergeCell ref="J4:K4"/>
  </mergeCells>
  <pageMargins left="0.78740157480314965" right="0.11811023622047245" top="0.6692913385826772" bottom="0.6692913385826772" header="0.51181102362204722" footer="0.51181102362204722"/>
  <pageSetup paperSize="9" scale="8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2012-09-10T04:46:33Z</dcterms:created>
  <dcterms:modified xsi:type="dcterms:W3CDTF">2012-09-10T04:46:45Z</dcterms:modified>
</cp:coreProperties>
</file>