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14.1ปรับปรุง " sheetId="1" r:id="rId1"/>
  </sheets>
  <definedNames>
    <definedName name="_xlnm.Print_Area" localSheetId="0">'T-14.1ปรับปรุง '!$A$1:$P$36</definedName>
  </definedNames>
  <calcPr calcId="125725"/>
</workbook>
</file>

<file path=xl/calcChain.xml><?xml version="1.0" encoding="utf-8"?>
<calcChain xmlns="http://schemas.openxmlformats.org/spreadsheetml/2006/main">
  <c r="I28" i="1"/>
  <c r="H28"/>
  <c r="I26"/>
  <c r="H26"/>
  <c r="G8"/>
  <c r="F8"/>
</calcChain>
</file>

<file path=xl/sharedStrings.xml><?xml version="1.0" encoding="utf-8"?>
<sst xmlns="http://schemas.openxmlformats.org/spreadsheetml/2006/main" count="73" uniqueCount="73">
  <si>
    <t xml:space="preserve">ตาราง   </t>
  </si>
  <si>
    <t>สถานพักแรม ห้องพัก ผู้เยี่ยมเยือน และรายได้จากการท่องเที่ยว จำแนกเป็นรายจังหวัดในภาคกลาง พ.ศ.2553</t>
  </si>
  <si>
    <t xml:space="preserve">TABLE </t>
  </si>
  <si>
    <t>ACCOMMODATION, ROOMS, VISITORS AND REVENUE BY PROVINCE IN CENTRAL REGION: 2010</t>
  </si>
  <si>
    <t>จังหวัด</t>
  </si>
  <si>
    <t>สถานพักแรม</t>
  </si>
  <si>
    <t>ผู้เยี่ยมเยือน (Visitors)</t>
  </si>
  <si>
    <t>รายได้จากการ</t>
  </si>
  <si>
    <t>Provincial</t>
  </si>
  <si>
    <t xml:space="preserve"> (แห่ง)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</si>
  <si>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</si>
  <si>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</si>
  <si>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</si>
  <si>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</si>
  <si>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Accommodation</t>
  </si>
  <si>
    <t>Rooms</t>
  </si>
  <si>
    <t>Tourists</t>
  </si>
  <si>
    <t>Excursionists</t>
  </si>
  <si>
    <t>Revenue (Million baht)</t>
  </si>
  <si>
    <t>ภาคกลาง</t>
  </si>
  <si>
    <t>Central  region</t>
  </si>
  <si>
    <t>จังหวัดกาญจนบุรี</t>
  </si>
  <si>
    <t>Kanchanaburi province</t>
  </si>
  <si>
    <t>จังหวัดเพชรบุรี</t>
  </si>
  <si>
    <t>Petchaburi province</t>
  </si>
  <si>
    <t>จังหวัดประจวบคีรีขันธ์</t>
  </si>
  <si>
    <t>Prachuapkhirikhan province</t>
  </si>
  <si>
    <t>จังหวัดราชบุรี</t>
  </si>
  <si>
    <t>Ratchaburi province</t>
  </si>
  <si>
    <t>จังหวัดสุพรรณบุรี</t>
  </si>
  <si>
    <t>Suphanburi province</t>
  </si>
  <si>
    <t>จังหวัดสมุทรสงคราม</t>
  </si>
  <si>
    <t>Samut Songkhram province</t>
  </si>
  <si>
    <t>จังหวัดลพบุรี</t>
  </si>
  <si>
    <t>Lopburi province</t>
  </si>
  <si>
    <t>พระนครศรีอยธยา</t>
  </si>
  <si>
    <t>Ayutthaya province</t>
  </si>
  <si>
    <t>จังหวัดสระบุรี</t>
  </si>
  <si>
    <t>Saraburi province</t>
  </si>
  <si>
    <t>จังหวัดชัยนาท</t>
  </si>
  <si>
    <t>Chai Nat province</t>
  </si>
  <si>
    <t>จังหวัดนครปฐม</t>
  </si>
  <si>
    <t>Nakhonpathoma province</t>
  </si>
  <si>
    <t>จังหวัดสิงห์บุรี</t>
  </si>
  <si>
    <t>Singhburi province</t>
  </si>
  <si>
    <t>จังหวัดอ่างทอง</t>
  </si>
  <si>
    <t>Ang Thong province</t>
  </si>
  <si>
    <t>จังหวัดนนทบุรี</t>
  </si>
  <si>
    <t>Nonthaburi province</t>
  </si>
  <si>
    <t>จังหวัดปทุมธานี</t>
  </si>
  <si>
    <t>Pathumthani province</t>
  </si>
  <si>
    <t>จังหวัดสมุทรปราการ</t>
  </si>
  <si>
    <t>Samutprakan province</t>
  </si>
  <si>
    <t>จังหวัดสมุทรสาคร</t>
  </si>
  <si>
    <t>Samutsakhon province</t>
  </si>
  <si>
    <t>จังหวัดชลบุรี</t>
  </si>
  <si>
    <t>Chonburi province</t>
  </si>
  <si>
    <t>จังหวัดจันทบุรี</t>
  </si>
  <si>
    <t>Chanthaburi province</t>
  </si>
  <si>
    <t>จังหวัดตราด</t>
  </si>
  <si>
    <t>Trat province</t>
  </si>
  <si>
    <t>จังหวัดนครนายก</t>
  </si>
  <si>
    <t>Nakhon Nayok province</t>
  </si>
  <si>
    <t>จังหวัดปราจีนบุรี</t>
  </si>
  <si>
    <t>Prachinburi province</t>
  </si>
  <si>
    <t>จังหวัดระยอง</t>
  </si>
  <si>
    <t>Rayong province</t>
  </si>
  <si>
    <t>จังหวัดสระแก้ว</t>
  </si>
  <si>
    <t>Sa Kaeo province</t>
  </si>
  <si>
    <t>จังหวัดฉะเชิงเทรา</t>
  </si>
  <si>
    <t>Chachoengsao province</t>
  </si>
  <si>
    <t xml:space="preserve">    ที่มา:  กรมการท่องเที่ยว</t>
  </si>
  <si>
    <t>Source:  Department of Tourism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</si>
</sst>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6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4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left"/>
    </xf>
    <xf numFmtId="0" fontId="3" fillId="0" borderId="0" xfId="1" applyFont="1"/>
    <xf numFmtId="0" fontId="3" fillId="0" borderId="0" xfId="1" applyFont="1" applyBorder="1"/>
    <xf numFmtId="0" fontId="3" fillId="0" borderId="1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0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/>
    </xf>
    <xf numFmtId="0" fontId="3" fillId="0" borderId="12" xfId="1" quotePrefix="1" applyFont="1" applyBorder="1" applyAlignment="1">
      <alignment horizontal="center"/>
    </xf>
    <xf numFmtId="0" fontId="3" fillId="0" borderId="0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7" xfId="1" quotePrefix="1" applyFont="1" applyBorder="1" applyAlignment="1">
      <alignment horizontal="center"/>
    </xf>
    <xf numFmtId="0" fontId="3" fillId="0" borderId="8" xfId="1" quotePrefix="1" applyFont="1" applyBorder="1" applyAlignment="1">
      <alignment horizontal="center"/>
    </xf>
    <xf numFmtId="0" fontId="3" fillId="0" borderId="0" xfId="1" applyFont="1" applyBorder="1" applyAlignment="1"/>
    <xf numFmtId="188" fontId="3" fillId="0" borderId="7" xfId="2" applyNumberFormat="1" applyFont="1" applyBorder="1"/>
    <xf numFmtId="43" fontId="3" fillId="0" borderId="7" xfId="2" applyNumberFormat="1" applyFont="1" applyBorder="1"/>
    <xf numFmtId="0" fontId="3" fillId="0" borderId="8" xfId="1" applyFont="1" applyBorder="1"/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188" fontId="3" fillId="2" borderId="7" xfId="2" applyNumberFormat="1" applyFont="1" applyFill="1" applyBorder="1" applyAlignment="1">
      <alignment vertical="center"/>
    </xf>
    <xf numFmtId="43" fontId="3" fillId="0" borderId="7" xfId="2" applyFont="1" applyBorder="1"/>
    <xf numFmtId="188" fontId="4" fillId="2" borderId="7" xfId="2" applyNumberFormat="1" applyFont="1" applyFill="1" applyBorder="1" applyAlignment="1">
      <alignment horizontal="right" vertical="center"/>
    </xf>
    <xf numFmtId="0" fontId="3" fillId="0" borderId="9" xfId="1" applyFont="1" applyBorder="1" applyAlignment="1">
      <alignment horizontal="left"/>
    </xf>
    <xf numFmtId="0" fontId="3" fillId="0" borderId="9" xfId="1" applyFont="1" applyBorder="1"/>
    <xf numFmtId="188" fontId="4" fillId="2" borderId="11" xfId="2" applyNumberFormat="1" applyFont="1" applyFill="1" applyBorder="1" applyAlignment="1">
      <alignment horizontal="right" vertical="center"/>
    </xf>
    <xf numFmtId="188" fontId="3" fillId="0" borderId="11" xfId="2" applyNumberFormat="1" applyFont="1" applyBorder="1"/>
    <xf numFmtId="43" fontId="3" fillId="0" borderId="11" xfId="2" applyFont="1" applyBorder="1"/>
    <xf numFmtId="0" fontId="5" fillId="0" borderId="0" xfId="1" applyFont="1"/>
    <xf numFmtId="188" fontId="5" fillId="0" borderId="0" xfId="1" applyNumberFormat="1" applyFont="1"/>
    <xf numFmtId="43" fontId="5" fillId="0" borderId="0" xfId="1" applyNumberFormat="1" applyFont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0" xfId="1" applyFont="1" applyBorder="1"/>
    <xf numFmtId="0" fontId="3" fillId="0" borderId="0" xfId="1" applyFont="1" applyAlignment="1">
      <alignment horizontal="left"/>
    </xf>
  </cellXfs>
  <cellStyles count="5">
    <cellStyle name="Comma 2" xfId="3"/>
    <cellStyle name="Normal" xfId="0" builtinId="0"/>
    <cellStyle name="Normal 2" xfId="1"/>
    <cellStyle name="เครื่องหมายจุลภาค 2" xfId="2"/>
    <cellStyle name="ปกติ_F-C-Rai47-Q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28</xdr:row>
      <xdr:rowOff>133350</xdr:rowOff>
    </xdr:from>
    <xdr:to>
      <xdr:col>15</xdr:col>
      <xdr:colOff>28575</xdr:colOff>
      <xdr:row>29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5173325" y="82677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28</xdr:row>
      <xdr:rowOff>104775</xdr:rowOff>
    </xdr:from>
    <xdr:to>
      <xdr:col>15</xdr:col>
      <xdr:colOff>19050</xdr:colOff>
      <xdr:row>29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5163800" y="823912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0</xdr:colOff>
      <xdr:row>36</xdr:row>
      <xdr:rowOff>0</xdr:rowOff>
    </xdr:to>
    <xdr:grpSp>
      <xdr:nvGrpSpPr>
        <xdr:cNvPr id="4" name="Group 5"/>
        <xdr:cNvGrpSpPr>
          <a:grpSpLocks/>
        </xdr:cNvGrpSpPr>
      </xdr:nvGrpSpPr>
      <xdr:grpSpPr bwMode="auto">
        <a:xfrm rot="10797528">
          <a:off x="15144750" y="0"/>
          <a:ext cx="409575" cy="10306050"/>
          <a:chOff x="636" y="7"/>
          <a:chExt cx="25" cy="502"/>
        </a:xfrm>
      </xdr:grpSpPr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Rectangle 7"/>
          <xdr:cNvSpPr>
            <a:spLocks noChangeArrowheads="1"/>
          </xdr:cNvSpPr>
        </xdr:nvSpPr>
        <xdr:spPr bwMode="auto">
          <a:xfrm>
            <a:off x="636" y="8"/>
            <a:ext cx="24" cy="3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9524</xdr:colOff>
      <xdr:row>32</xdr:row>
      <xdr:rowOff>266700</xdr:rowOff>
    </xdr:from>
    <xdr:to>
      <xdr:col>16</xdr:col>
      <xdr:colOff>0</xdr:colOff>
      <xdr:row>35</xdr:row>
      <xdr:rowOff>28779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5154274" y="9620250"/>
          <a:ext cx="400051" cy="676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8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800" b="1" i="0" strike="noStrike">
              <a:solidFill>
                <a:srgbClr val="000000"/>
              </a:solidFill>
              <a:latin typeface="AngsanaUPC"/>
              <a:cs typeface="AngsanaUPC"/>
            </a:rPr>
            <a:t>43</a:t>
          </a:r>
          <a:endParaRPr lang="th-TH" sz="18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323850</xdr:colOff>
      <xdr:row>25</xdr:row>
      <xdr:rowOff>9729</xdr:rowOff>
    </xdr:from>
    <xdr:to>
      <xdr:col>16</xdr:col>
      <xdr:colOff>9525</xdr:colOff>
      <xdr:row>32</xdr:row>
      <xdr:rowOff>123825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5125700" y="7229679"/>
          <a:ext cx="438150" cy="22476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</a:t>
          </a:r>
          <a:r>
            <a:rPr lang="th-TH" sz="1400" b="0" i="0" strike="noStrike">
              <a:solidFill>
                <a:srgbClr val="000000"/>
              </a:solidFill>
              <a:cs typeface="JasmineUPC"/>
            </a:rPr>
            <a:t>สถิติการท่องเที่ยว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6"/>
  <sheetViews>
    <sheetView showGridLines="0" tabSelected="1" zoomScaleNormal="100" workbookViewId="0">
      <pane xSplit="5" ySplit="7" topLeftCell="F8" activePane="bottomRight" state="frozen"/>
      <selection activeCell="F29" sqref="F29"/>
      <selection pane="topRight" activeCell="F29" sqref="F29"/>
      <selection pane="bottomLeft" activeCell="F29" sqref="F29"/>
      <selection pane="bottomRight" activeCell="H2" sqref="H2"/>
    </sheetView>
  </sheetViews>
  <sheetFormatPr defaultRowHeight="24" customHeight="1"/>
  <cols>
    <col min="1" max="1" width="1.5" style="6" customWidth="1"/>
    <col min="2" max="2" width="1.125" style="6" customWidth="1"/>
    <col min="3" max="3" width="4.5" style="6" customWidth="1"/>
    <col min="4" max="4" width="4" style="6" customWidth="1"/>
    <col min="5" max="5" width="24.375" style="6" customWidth="1"/>
    <col min="6" max="10" width="24.25" style="6" customWidth="1"/>
    <col min="11" max="11" width="0.75" style="6" customWidth="1"/>
    <col min="12" max="13" width="1.25" style="6" customWidth="1"/>
    <col min="14" max="14" width="34.25" style="7" customWidth="1"/>
    <col min="15" max="15" width="4.5" style="7" customWidth="1"/>
    <col min="16" max="16" width="5.375" style="6" customWidth="1"/>
    <col min="17" max="16384" width="9" style="6"/>
  </cols>
  <sheetData>
    <row r="1" spans="1:15" s="1" customFormat="1" ht="24" customHeight="1">
      <c r="B1" s="2" t="s">
        <v>0</v>
      </c>
      <c r="C1" s="2"/>
      <c r="D1" s="3">
        <v>14.1</v>
      </c>
      <c r="E1" s="2" t="s">
        <v>1</v>
      </c>
      <c r="N1" s="4"/>
      <c r="O1" s="4"/>
    </row>
    <row r="2" spans="1:15" s="4" customFormat="1" ht="24" customHeight="1">
      <c r="B2" s="5" t="s">
        <v>2</v>
      </c>
      <c r="C2" s="5"/>
      <c r="D2" s="3">
        <v>14.1</v>
      </c>
      <c r="E2" s="5" t="s">
        <v>3</v>
      </c>
    </row>
    <row r="3" spans="1:15" ht="8.25" customHeight="1"/>
    <row r="4" spans="1:15" ht="24" customHeight="1">
      <c r="A4" s="8" t="s">
        <v>4</v>
      </c>
      <c r="B4" s="8"/>
      <c r="C4" s="8"/>
      <c r="D4" s="8"/>
      <c r="E4" s="9"/>
      <c r="F4" s="10" t="s">
        <v>5</v>
      </c>
      <c r="G4" s="10"/>
      <c r="H4" s="11" t="s">
        <v>6</v>
      </c>
      <c r="I4" s="11"/>
      <c r="J4" s="10" t="s">
        <v>7</v>
      </c>
      <c r="K4" s="12"/>
      <c r="L4" s="8" t="s">
        <v>8</v>
      </c>
      <c r="M4" s="8"/>
      <c r="N4" s="8"/>
    </row>
    <row r="5" spans="1:15" ht="24" customHeight="1">
      <c r="A5" s="13"/>
      <c r="B5" s="13"/>
      <c r="C5" s="13"/>
      <c r="D5" s="13"/>
      <c r="E5" s="14"/>
      <c r="F5" s="15" t="s">
        <v>9</v>
      </c>
      <c r="G5" s="15" t="s">
        <v>10</v>
      </c>
      <c r="H5" s="15" t="s">
        <v>11</v>
      </c>
      <c r="I5" s="15" t="s">
        <v>12</v>
      </c>
      <c r="J5" s="15" t="s">
        <v>13</v>
      </c>
      <c r="K5" s="16"/>
      <c r="L5" s="13"/>
      <c r="M5" s="13"/>
      <c r="N5" s="13"/>
    </row>
    <row r="6" spans="1:15" ht="24" customHeight="1">
      <c r="A6" s="17"/>
      <c r="B6" s="17"/>
      <c r="C6" s="17"/>
      <c r="D6" s="17"/>
      <c r="E6" s="18"/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20"/>
      <c r="L6" s="17"/>
      <c r="M6" s="17"/>
      <c r="N6" s="17"/>
    </row>
    <row r="7" spans="1:15" ht="8.25" customHeight="1">
      <c r="A7" s="21"/>
      <c r="B7" s="21"/>
      <c r="C7" s="21"/>
      <c r="D7" s="21"/>
      <c r="E7" s="22"/>
      <c r="F7" s="23"/>
      <c r="G7" s="23"/>
      <c r="H7" s="23"/>
      <c r="I7" s="23"/>
      <c r="J7" s="23"/>
      <c r="K7" s="24"/>
      <c r="L7" s="21"/>
      <c r="M7" s="21"/>
      <c r="N7" s="21"/>
    </row>
    <row r="8" spans="1:15" s="7" customFormat="1" ht="24" customHeight="1">
      <c r="A8" s="25"/>
      <c r="B8" s="25"/>
      <c r="C8" s="25" t="s">
        <v>19</v>
      </c>
      <c r="D8" s="25"/>
      <c r="E8" s="25"/>
      <c r="F8" s="26">
        <f>SUM(F9:F33)</f>
        <v>2450</v>
      </c>
      <c r="G8" s="26">
        <f>SUM(G9:G33)</f>
        <v>116991</v>
      </c>
      <c r="H8" s="26">
        <v>27261720</v>
      </c>
      <c r="I8" s="26">
        <v>29640532</v>
      </c>
      <c r="J8" s="27">
        <v>165718.74</v>
      </c>
      <c r="K8" s="28"/>
      <c r="L8" s="29"/>
      <c r="M8" s="29"/>
      <c r="N8" s="29" t="s">
        <v>20</v>
      </c>
    </row>
    <row r="9" spans="1:15" s="7" customFormat="1" ht="24" customHeight="1">
      <c r="A9" s="29" t="s">
        <v>21</v>
      </c>
      <c r="B9" s="29"/>
      <c r="C9" s="30"/>
      <c r="D9" s="30"/>
      <c r="E9" s="30"/>
      <c r="F9" s="31">
        <v>246</v>
      </c>
      <c r="G9" s="31">
        <v>9641</v>
      </c>
      <c r="H9" s="26">
        <v>1923219</v>
      </c>
      <c r="I9" s="26">
        <v>3817983</v>
      </c>
      <c r="J9" s="32">
        <v>8943.86</v>
      </c>
      <c r="K9" s="28"/>
      <c r="L9" s="29"/>
      <c r="M9" s="29"/>
      <c r="N9" s="29" t="s">
        <v>22</v>
      </c>
    </row>
    <row r="10" spans="1:15" s="7" customFormat="1" ht="24" customHeight="1">
      <c r="A10" s="29" t="s">
        <v>23</v>
      </c>
      <c r="B10" s="30"/>
      <c r="C10" s="30"/>
      <c r="D10" s="30"/>
      <c r="E10" s="30"/>
      <c r="F10" s="31">
        <v>141</v>
      </c>
      <c r="G10" s="31">
        <v>6728</v>
      </c>
      <c r="H10" s="26">
        <v>1880960</v>
      </c>
      <c r="I10" s="26">
        <v>2662713</v>
      </c>
      <c r="J10" s="32">
        <v>8216.1200000000008</v>
      </c>
      <c r="K10" s="28"/>
      <c r="L10" s="29"/>
      <c r="M10" s="29"/>
      <c r="N10" s="29" t="s">
        <v>24</v>
      </c>
    </row>
    <row r="11" spans="1:15" s="7" customFormat="1" ht="24" customHeight="1">
      <c r="A11" s="29" t="s">
        <v>25</v>
      </c>
      <c r="B11" s="30"/>
      <c r="C11" s="30"/>
      <c r="D11" s="30"/>
      <c r="E11" s="30"/>
      <c r="F11" s="31">
        <v>321</v>
      </c>
      <c r="G11" s="31">
        <v>8872</v>
      </c>
      <c r="H11" s="26">
        <v>1465631</v>
      </c>
      <c r="I11" s="26">
        <v>982545</v>
      </c>
      <c r="J11" s="32">
        <v>10580.56</v>
      </c>
      <c r="K11" s="28"/>
      <c r="L11" s="29"/>
      <c r="M11" s="29"/>
      <c r="N11" s="29" t="s">
        <v>26</v>
      </c>
    </row>
    <row r="12" spans="1:15" s="7" customFormat="1" ht="24" customHeight="1">
      <c r="A12" s="29" t="s">
        <v>27</v>
      </c>
      <c r="B12" s="30"/>
      <c r="C12" s="30"/>
      <c r="D12" s="30"/>
      <c r="E12" s="30"/>
      <c r="F12" s="31">
        <v>116</v>
      </c>
      <c r="G12" s="31">
        <v>2687</v>
      </c>
      <c r="H12" s="26">
        <v>421268</v>
      </c>
      <c r="I12" s="26">
        <v>586636</v>
      </c>
      <c r="J12" s="32">
        <v>910.67</v>
      </c>
      <c r="K12" s="28"/>
      <c r="L12" s="29"/>
      <c r="M12" s="29"/>
      <c r="N12" s="29" t="s">
        <v>28</v>
      </c>
    </row>
    <row r="13" spans="1:15" s="7" customFormat="1" ht="24" customHeight="1">
      <c r="A13" s="29" t="s">
        <v>29</v>
      </c>
      <c r="B13" s="30"/>
      <c r="C13" s="30"/>
      <c r="D13" s="30"/>
      <c r="E13" s="30"/>
      <c r="F13" s="31">
        <v>56</v>
      </c>
      <c r="G13" s="31">
        <v>2084</v>
      </c>
      <c r="H13" s="26">
        <v>397488</v>
      </c>
      <c r="I13" s="26">
        <v>1091119</v>
      </c>
      <c r="J13" s="32">
        <v>1442.49</v>
      </c>
      <c r="K13" s="28"/>
      <c r="L13" s="29"/>
      <c r="M13" s="29"/>
      <c r="N13" s="29" t="s">
        <v>30</v>
      </c>
    </row>
    <row r="14" spans="1:15" s="7" customFormat="1" ht="24" customHeight="1">
      <c r="A14" s="29" t="s">
        <v>31</v>
      </c>
      <c r="B14" s="30"/>
      <c r="C14" s="30"/>
      <c r="D14" s="30"/>
      <c r="E14" s="30"/>
      <c r="F14" s="31">
        <v>129</v>
      </c>
      <c r="G14" s="31">
        <v>1072</v>
      </c>
      <c r="H14" s="26">
        <v>268332</v>
      </c>
      <c r="I14" s="26">
        <v>448561</v>
      </c>
      <c r="J14" s="32">
        <v>566.16</v>
      </c>
      <c r="K14" s="28"/>
      <c r="L14" s="29"/>
      <c r="M14" s="29"/>
      <c r="N14" s="29" t="s">
        <v>32</v>
      </c>
    </row>
    <row r="15" spans="1:15" s="7" customFormat="1" ht="24" customHeight="1">
      <c r="A15" s="29" t="s">
        <v>33</v>
      </c>
      <c r="B15" s="30"/>
      <c r="C15" s="30"/>
      <c r="D15" s="30"/>
      <c r="E15" s="30"/>
      <c r="F15" s="33">
        <v>34</v>
      </c>
      <c r="G15" s="33">
        <v>1718</v>
      </c>
      <c r="H15" s="26">
        <v>706005</v>
      </c>
      <c r="I15" s="26">
        <v>1742142</v>
      </c>
      <c r="J15" s="32">
        <v>2631.42</v>
      </c>
      <c r="K15" s="28"/>
      <c r="L15" s="29"/>
      <c r="M15" s="29"/>
      <c r="N15" s="29" t="s">
        <v>34</v>
      </c>
    </row>
    <row r="16" spans="1:15" s="7" customFormat="1" ht="24" customHeight="1">
      <c r="A16" s="29" t="s">
        <v>35</v>
      </c>
      <c r="B16" s="30"/>
      <c r="C16" s="30"/>
      <c r="D16" s="30"/>
      <c r="E16" s="30"/>
      <c r="F16" s="33">
        <v>61</v>
      </c>
      <c r="G16" s="33">
        <v>3106</v>
      </c>
      <c r="H16" s="26">
        <v>1309987</v>
      </c>
      <c r="I16" s="26">
        <v>5224651</v>
      </c>
      <c r="J16" s="32">
        <v>9943.32</v>
      </c>
      <c r="K16" s="28"/>
      <c r="L16" s="29"/>
      <c r="M16" s="29"/>
      <c r="N16" s="29" t="s">
        <v>36</v>
      </c>
    </row>
    <row r="17" spans="1:14" s="7" customFormat="1" ht="24" customHeight="1">
      <c r="A17" s="29" t="s">
        <v>37</v>
      </c>
      <c r="B17" s="29"/>
      <c r="C17" s="30"/>
      <c r="D17" s="30"/>
      <c r="E17" s="30"/>
      <c r="F17" s="33">
        <v>56</v>
      </c>
      <c r="G17" s="33">
        <v>2371</v>
      </c>
      <c r="H17" s="26">
        <v>1378859</v>
      </c>
      <c r="I17" s="26">
        <v>1746093</v>
      </c>
      <c r="J17" s="32">
        <v>3632.08</v>
      </c>
      <c r="K17" s="28"/>
      <c r="L17" s="29"/>
      <c r="M17" s="29"/>
      <c r="N17" s="29" t="s">
        <v>38</v>
      </c>
    </row>
    <row r="18" spans="1:14" s="7" customFormat="1" ht="24" customHeight="1">
      <c r="A18" s="29" t="s">
        <v>39</v>
      </c>
      <c r="B18" s="29"/>
      <c r="C18" s="30"/>
      <c r="D18" s="30"/>
      <c r="E18" s="30"/>
      <c r="F18" s="33">
        <v>17</v>
      </c>
      <c r="G18" s="33">
        <v>496</v>
      </c>
      <c r="H18" s="26">
        <v>138925</v>
      </c>
      <c r="I18" s="26">
        <v>81308</v>
      </c>
      <c r="J18" s="32">
        <v>288.33999999999997</v>
      </c>
      <c r="K18" s="28"/>
      <c r="L18" s="29"/>
      <c r="M18" s="29"/>
      <c r="N18" s="29" t="s">
        <v>40</v>
      </c>
    </row>
    <row r="19" spans="1:14" s="7" customFormat="1" ht="24" customHeight="1">
      <c r="A19" s="29" t="s">
        <v>41</v>
      </c>
      <c r="B19" s="29"/>
      <c r="C19" s="29"/>
      <c r="D19" s="30"/>
      <c r="E19" s="30"/>
      <c r="F19" s="33">
        <v>38</v>
      </c>
      <c r="G19" s="33">
        <v>2043</v>
      </c>
      <c r="H19" s="26">
        <v>561100</v>
      </c>
      <c r="I19" s="26">
        <v>1221422</v>
      </c>
      <c r="J19" s="32">
        <v>1855.16</v>
      </c>
      <c r="K19" s="28"/>
      <c r="L19" s="29"/>
      <c r="M19" s="29"/>
      <c r="N19" s="29" t="s">
        <v>42</v>
      </c>
    </row>
    <row r="20" spans="1:14" s="7" customFormat="1" ht="24" customHeight="1">
      <c r="A20" s="29" t="s">
        <v>43</v>
      </c>
      <c r="B20" s="29"/>
      <c r="F20" s="33">
        <v>14</v>
      </c>
      <c r="G20" s="33">
        <v>400</v>
      </c>
      <c r="H20" s="26">
        <v>132181</v>
      </c>
      <c r="I20" s="26">
        <v>175140</v>
      </c>
      <c r="J20" s="32">
        <v>326.60000000000002</v>
      </c>
      <c r="K20" s="28"/>
      <c r="L20" s="29"/>
      <c r="M20" s="29"/>
      <c r="N20" s="29" t="s">
        <v>44</v>
      </c>
    </row>
    <row r="21" spans="1:14" s="7" customFormat="1" ht="24" customHeight="1">
      <c r="A21" s="29" t="s">
        <v>45</v>
      </c>
      <c r="B21" s="29"/>
      <c r="F21" s="33">
        <v>12</v>
      </c>
      <c r="G21" s="33">
        <v>474</v>
      </c>
      <c r="H21" s="26">
        <v>134313</v>
      </c>
      <c r="I21" s="26">
        <v>180539</v>
      </c>
      <c r="J21" s="32">
        <v>336.6</v>
      </c>
      <c r="K21" s="28"/>
      <c r="M21" s="29"/>
      <c r="N21" s="29" t="s">
        <v>46</v>
      </c>
    </row>
    <row r="22" spans="1:14" s="7" customFormat="1" ht="24" customHeight="1">
      <c r="A22" s="29" t="s">
        <v>47</v>
      </c>
      <c r="B22" s="29"/>
      <c r="C22" s="29"/>
      <c r="D22" s="30"/>
      <c r="E22" s="30"/>
      <c r="F22" s="33">
        <v>19</v>
      </c>
      <c r="G22" s="33">
        <v>1771</v>
      </c>
      <c r="H22" s="26">
        <v>476363</v>
      </c>
      <c r="I22" s="26">
        <v>1315801</v>
      </c>
      <c r="J22" s="32">
        <v>2040.95</v>
      </c>
      <c r="K22" s="28"/>
      <c r="L22" s="29"/>
      <c r="M22" s="29"/>
      <c r="N22" s="29" t="s">
        <v>48</v>
      </c>
    </row>
    <row r="23" spans="1:14" s="7" customFormat="1" ht="24" customHeight="1">
      <c r="A23" s="29" t="s">
        <v>49</v>
      </c>
      <c r="B23" s="29"/>
      <c r="F23" s="33">
        <v>17</v>
      </c>
      <c r="G23" s="33">
        <v>2055</v>
      </c>
      <c r="H23" s="26">
        <v>258850</v>
      </c>
      <c r="I23" s="26">
        <v>809679</v>
      </c>
      <c r="J23" s="32">
        <v>907.74</v>
      </c>
      <c r="K23" s="28"/>
      <c r="L23" s="29"/>
      <c r="M23" s="29"/>
      <c r="N23" s="29" t="s">
        <v>50</v>
      </c>
    </row>
    <row r="24" spans="1:14" s="7" customFormat="1" ht="24" customHeight="1">
      <c r="A24" s="29" t="s">
        <v>51</v>
      </c>
      <c r="B24" s="29"/>
      <c r="F24" s="33">
        <v>29</v>
      </c>
      <c r="G24" s="33">
        <v>2744</v>
      </c>
      <c r="H24" s="26">
        <v>478709</v>
      </c>
      <c r="I24" s="26">
        <v>813174</v>
      </c>
      <c r="J24" s="32">
        <v>1795.1</v>
      </c>
      <c r="K24" s="28"/>
      <c r="M24" s="29"/>
      <c r="N24" s="29" t="s">
        <v>52</v>
      </c>
    </row>
    <row r="25" spans="1:14" s="7" customFormat="1" ht="24" customHeight="1">
      <c r="A25" s="29" t="s">
        <v>53</v>
      </c>
      <c r="B25" s="29"/>
      <c r="C25" s="29"/>
      <c r="D25" s="30"/>
      <c r="E25" s="30"/>
      <c r="F25" s="31">
        <v>22</v>
      </c>
      <c r="G25" s="31">
        <v>959</v>
      </c>
      <c r="H25" s="26">
        <v>184342</v>
      </c>
      <c r="I25" s="26">
        <v>263990</v>
      </c>
      <c r="J25" s="32">
        <v>402.74</v>
      </c>
      <c r="K25" s="28"/>
      <c r="L25" s="29"/>
      <c r="M25" s="29"/>
      <c r="N25" s="29" t="s">
        <v>54</v>
      </c>
    </row>
    <row r="26" spans="1:14" s="7" customFormat="1" ht="24" customHeight="1">
      <c r="A26" s="29" t="s">
        <v>55</v>
      </c>
      <c r="B26" s="29"/>
      <c r="F26" s="31">
        <v>420</v>
      </c>
      <c r="G26" s="31">
        <v>42629</v>
      </c>
      <c r="H26" s="26">
        <f>7377162+974974</f>
        <v>8352136</v>
      </c>
      <c r="I26" s="26">
        <f>936366+773784</f>
        <v>1710150</v>
      </c>
      <c r="J26" s="32">
        <v>79108.47</v>
      </c>
      <c r="L26" s="29"/>
      <c r="M26" s="29"/>
      <c r="N26" s="29" t="s">
        <v>56</v>
      </c>
    </row>
    <row r="27" spans="1:14" s="7" customFormat="1" ht="24" customHeight="1">
      <c r="A27" s="29" t="s">
        <v>57</v>
      </c>
      <c r="B27" s="29"/>
      <c r="F27" s="33">
        <v>53</v>
      </c>
      <c r="G27" s="33">
        <v>1993</v>
      </c>
      <c r="H27" s="26">
        <v>986757</v>
      </c>
      <c r="I27" s="26">
        <v>339636</v>
      </c>
      <c r="J27" s="32">
        <v>3172.71</v>
      </c>
      <c r="L27" s="29"/>
      <c r="M27" s="29"/>
      <c r="N27" s="29" t="s">
        <v>58</v>
      </c>
    </row>
    <row r="28" spans="1:14" s="7" customFormat="1" ht="24" customHeight="1">
      <c r="A28" s="29" t="s">
        <v>59</v>
      </c>
      <c r="B28" s="29"/>
      <c r="F28" s="33">
        <v>316</v>
      </c>
      <c r="G28" s="33">
        <v>8876</v>
      </c>
      <c r="H28" s="26">
        <f>174796+426271+27763+35703</f>
        <v>664533</v>
      </c>
      <c r="I28" s="26">
        <f>39565+10376+174+538</f>
        <v>50653</v>
      </c>
      <c r="J28" s="32">
        <v>4665.4399999999996</v>
      </c>
      <c r="L28" s="29"/>
      <c r="M28" s="29"/>
      <c r="N28" s="29" t="s">
        <v>60</v>
      </c>
    </row>
    <row r="29" spans="1:14" s="7" customFormat="1" ht="24" customHeight="1">
      <c r="A29" s="29" t="s">
        <v>61</v>
      </c>
      <c r="B29" s="29"/>
      <c r="F29" s="33">
        <v>68</v>
      </c>
      <c r="G29" s="33">
        <v>3456</v>
      </c>
      <c r="H29" s="26">
        <v>747193</v>
      </c>
      <c r="I29" s="26">
        <v>403327</v>
      </c>
      <c r="J29" s="32">
        <v>2080.4</v>
      </c>
      <c r="L29" s="29"/>
      <c r="M29" s="29"/>
      <c r="N29" s="29" t="s">
        <v>62</v>
      </c>
    </row>
    <row r="30" spans="1:14" s="7" customFormat="1" ht="24" customHeight="1">
      <c r="A30" s="29" t="s">
        <v>63</v>
      </c>
      <c r="B30" s="29"/>
      <c r="F30" s="33">
        <v>45</v>
      </c>
      <c r="G30" s="33">
        <v>1942</v>
      </c>
      <c r="H30" s="26">
        <v>585058</v>
      </c>
      <c r="I30" s="26">
        <v>355698</v>
      </c>
      <c r="J30" s="32">
        <v>1683.44</v>
      </c>
      <c r="L30" s="29"/>
      <c r="M30" s="29"/>
      <c r="N30" s="29" t="s">
        <v>64</v>
      </c>
    </row>
    <row r="31" spans="1:14" s="7" customFormat="1" ht="24" customHeight="1">
      <c r="A31" s="29" t="s">
        <v>65</v>
      </c>
      <c r="B31" s="29"/>
      <c r="F31" s="33">
        <v>153</v>
      </c>
      <c r="G31" s="33">
        <v>6464</v>
      </c>
      <c r="H31" s="26">
        <v>2913241</v>
      </c>
      <c r="I31" s="26">
        <v>1721729</v>
      </c>
      <c r="J31" s="32">
        <v>15476.85</v>
      </c>
      <c r="L31" s="29"/>
      <c r="M31" s="29"/>
      <c r="N31" s="29" t="s">
        <v>66</v>
      </c>
    </row>
    <row r="32" spans="1:14" s="7" customFormat="1" ht="24" customHeight="1">
      <c r="A32" s="29" t="s">
        <v>67</v>
      </c>
      <c r="B32" s="29"/>
      <c r="F32" s="33">
        <v>42</v>
      </c>
      <c r="G32" s="33">
        <v>1419</v>
      </c>
      <c r="H32" s="26">
        <v>480545</v>
      </c>
      <c r="I32" s="26">
        <v>572681</v>
      </c>
      <c r="J32" s="32">
        <v>2566.67</v>
      </c>
      <c r="L32" s="29"/>
      <c r="M32" s="29"/>
      <c r="N32" s="29" t="s">
        <v>68</v>
      </c>
    </row>
    <row r="33" spans="1:16" s="7" customFormat="1" ht="24" customHeight="1">
      <c r="A33" s="34" t="s">
        <v>69</v>
      </c>
      <c r="B33" s="34"/>
      <c r="C33" s="35"/>
      <c r="D33" s="35"/>
      <c r="E33" s="35"/>
      <c r="F33" s="36">
        <v>25</v>
      </c>
      <c r="G33" s="36">
        <v>991</v>
      </c>
      <c r="H33" s="37">
        <v>415725</v>
      </c>
      <c r="I33" s="37">
        <v>1323162</v>
      </c>
      <c r="J33" s="38">
        <v>2144.85</v>
      </c>
      <c r="K33" s="35"/>
      <c r="L33" s="34"/>
      <c r="M33" s="34"/>
      <c r="N33" s="34" t="s">
        <v>70</v>
      </c>
    </row>
    <row r="34" spans="1:16" s="39" customFormat="1" ht="24" customHeight="1">
      <c r="B34" s="39" t="s">
        <v>71</v>
      </c>
      <c r="H34" s="40"/>
      <c r="I34" s="40"/>
      <c r="J34" s="41"/>
      <c r="L34" s="42"/>
      <c r="M34" s="42"/>
      <c r="N34" s="43"/>
      <c r="O34" s="44"/>
    </row>
    <row r="35" spans="1:16" s="39" customFormat="1" ht="24" customHeight="1">
      <c r="B35" s="39" t="s">
        <v>72</v>
      </c>
      <c r="L35" s="42"/>
      <c r="M35" s="42"/>
      <c r="N35" s="43"/>
      <c r="O35" s="44"/>
    </row>
    <row r="36" spans="1:16" s="39" customFormat="1" ht="3" customHeight="1">
      <c r="L36" s="42"/>
      <c r="M36" s="42"/>
      <c r="N36" s="43"/>
      <c r="O36" s="44"/>
    </row>
    <row r="37" spans="1:16" ht="24" customHeight="1">
      <c r="L37" s="45"/>
      <c r="M37" s="45"/>
      <c r="N37" s="29"/>
    </row>
    <row r="38" spans="1:16" s="7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45"/>
      <c r="M38" s="45"/>
      <c r="N38" s="29"/>
      <c r="P38" s="6"/>
    </row>
    <row r="39" spans="1:16" s="7" customFormat="1" ht="24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45"/>
      <c r="M39" s="45"/>
      <c r="N39" s="29"/>
      <c r="P39" s="6"/>
    </row>
    <row r="40" spans="1:16" s="7" customFormat="1" ht="24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45"/>
      <c r="M40" s="45"/>
      <c r="N40" s="29"/>
      <c r="P40" s="6"/>
    </row>
    <row r="41" spans="1:16" s="7" customFormat="1" ht="24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45"/>
      <c r="M41" s="45"/>
      <c r="N41" s="29"/>
      <c r="P41" s="6"/>
    </row>
    <row r="42" spans="1:16" s="7" customFormat="1" ht="24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45"/>
      <c r="M42" s="45"/>
      <c r="N42" s="29"/>
      <c r="P42" s="6"/>
    </row>
    <row r="43" spans="1:16" s="7" customFormat="1" ht="24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45"/>
      <c r="M43" s="45"/>
      <c r="N43" s="29"/>
      <c r="P43" s="6"/>
    </row>
    <row r="44" spans="1:16" s="7" customFormat="1" ht="24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45"/>
      <c r="M44" s="45"/>
      <c r="N44" s="29"/>
      <c r="P44" s="6"/>
    </row>
    <row r="45" spans="1:16" s="7" customFormat="1" ht="24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45"/>
      <c r="M45" s="45"/>
      <c r="N45" s="29"/>
      <c r="P45" s="6"/>
    </row>
    <row r="46" spans="1:16" s="7" customFormat="1" ht="24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45"/>
      <c r="M46" s="45"/>
      <c r="N46" s="29"/>
      <c r="P46" s="6"/>
    </row>
    <row r="47" spans="1:16" s="7" customFormat="1" ht="24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45"/>
      <c r="M47" s="45"/>
      <c r="N47" s="29"/>
      <c r="P47" s="6"/>
    </row>
    <row r="48" spans="1:16" s="7" customFormat="1" ht="24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45"/>
      <c r="M48" s="45"/>
      <c r="N48" s="29"/>
      <c r="P48" s="6"/>
    </row>
    <row r="49" spans="1:16" s="7" customFormat="1" ht="24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45"/>
      <c r="M49" s="45"/>
      <c r="N49" s="29"/>
      <c r="P49" s="6"/>
    </row>
    <row r="50" spans="1:16" s="7" customFormat="1" ht="24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45"/>
      <c r="M50" s="45"/>
      <c r="N50" s="29"/>
      <c r="P50" s="6"/>
    </row>
    <row r="51" spans="1:16" s="7" customFormat="1" ht="24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45"/>
      <c r="M51" s="45"/>
      <c r="N51" s="29"/>
      <c r="P51" s="6"/>
    </row>
    <row r="52" spans="1:16" s="7" customFormat="1" ht="24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45"/>
      <c r="M52" s="45"/>
      <c r="N52" s="29"/>
      <c r="P52" s="6"/>
    </row>
    <row r="53" spans="1:16" s="7" customFormat="1" ht="24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45"/>
      <c r="M53" s="45"/>
      <c r="N53" s="29"/>
      <c r="P53" s="6"/>
    </row>
    <row r="54" spans="1:16" s="7" customFormat="1" ht="24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45"/>
      <c r="M54" s="45"/>
      <c r="N54" s="29"/>
      <c r="P54" s="6"/>
    </row>
    <row r="55" spans="1:16" s="7" customFormat="1" ht="24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45"/>
      <c r="M55" s="45"/>
      <c r="N55" s="29"/>
      <c r="P55" s="6"/>
    </row>
    <row r="56" spans="1:16" s="7" customFormat="1" ht="24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45"/>
      <c r="M56" s="45"/>
      <c r="N56" s="29"/>
      <c r="P56" s="6"/>
    </row>
    <row r="57" spans="1:16" s="7" customFormat="1" ht="24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45"/>
      <c r="M57" s="45"/>
      <c r="N57" s="29"/>
      <c r="P57" s="6"/>
    </row>
    <row r="58" spans="1:16" s="7" customFormat="1" ht="24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45"/>
      <c r="M58" s="45"/>
      <c r="N58" s="29"/>
      <c r="P58" s="6"/>
    </row>
    <row r="59" spans="1:16" s="7" customFormat="1" ht="24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45"/>
      <c r="M59" s="45"/>
      <c r="N59" s="29"/>
      <c r="P59" s="6"/>
    </row>
    <row r="60" spans="1:16" s="7" customFormat="1" ht="24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45"/>
      <c r="M60" s="45"/>
      <c r="N60" s="29"/>
      <c r="P60" s="6"/>
    </row>
    <row r="61" spans="1:16" s="7" customFormat="1" ht="24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45"/>
      <c r="M61" s="45"/>
      <c r="N61" s="29"/>
      <c r="P61" s="6"/>
    </row>
    <row r="62" spans="1:16" s="7" customFormat="1" ht="24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45"/>
      <c r="M62" s="45"/>
      <c r="N62" s="29"/>
      <c r="P62" s="6"/>
    </row>
    <row r="63" spans="1:16" s="7" customFormat="1" ht="24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45"/>
      <c r="M63" s="45"/>
      <c r="N63" s="29"/>
      <c r="P63" s="6"/>
    </row>
    <row r="64" spans="1:16" s="7" customFormat="1" ht="24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45"/>
      <c r="M64" s="45"/>
      <c r="N64" s="29"/>
      <c r="P64" s="6"/>
    </row>
    <row r="65" spans="1:16" s="7" customFormat="1" ht="24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45"/>
      <c r="M65" s="45"/>
      <c r="N65" s="29"/>
      <c r="P65" s="6"/>
    </row>
    <row r="66" spans="1:16" s="7" customFormat="1" ht="24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45"/>
      <c r="M66" s="45"/>
      <c r="N66" s="29"/>
      <c r="P66" s="6"/>
    </row>
    <row r="67" spans="1:16" s="7" customFormat="1" ht="24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45"/>
      <c r="M67" s="45"/>
      <c r="N67" s="29"/>
      <c r="P67" s="6"/>
    </row>
    <row r="68" spans="1:16" s="7" customFormat="1" ht="24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45"/>
      <c r="M68" s="45"/>
      <c r="N68" s="29"/>
      <c r="P68" s="6"/>
    </row>
    <row r="69" spans="1:16" s="7" customFormat="1" ht="24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45"/>
      <c r="M69" s="45"/>
      <c r="N69" s="29"/>
      <c r="P69" s="6"/>
    </row>
    <row r="70" spans="1:16" s="7" customFormat="1" ht="24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45"/>
      <c r="M70" s="45"/>
      <c r="N70" s="29"/>
      <c r="P70" s="6"/>
    </row>
    <row r="71" spans="1:16" s="7" customFormat="1" ht="24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45"/>
      <c r="M71" s="45"/>
      <c r="N71" s="29"/>
      <c r="P71" s="6"/>
    </row>
    <row r="72" spans="1:16" s="7" customFormat="1" ht="24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45"/>
      <c r="M72" s="45"/>
      <c r="N72" s="29"/>
      <c r="P72" s="6"/>
    </row>
    <row r="73" spans="1:16" s="7" customFormat="1" ht="24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45"/>
      <c r="M73" s="45"/>
      <c r="N73" s="29"/>
      <c r="P73" s="6"/>
    </row>
    <row r="74" spans="1:16" s="7" customFormat="1" ht="24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45"/>
      <c r="M74" s="45"/>
      <c r="N74" s="29"/>
      <c r="P74" s="6"/>
    </row>
    <row r="75" spans="1:16" s="7" customFormat="1" ht="24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45"/>
      <c r="M75" s="45"/>
      <c r="N75" s="29"/>
      <c r="P75" s="6"/>
    </row>
    <row r="76" spans="1:16" s="7" customFormat="1" ht="24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45"/>
      <c r="M76" s="45"/>
      <c r="N76" s="29"/>
      <c r="P76" s="6"/>
    </row>
    <row r="77" spans="1:16" s="7" customFormat="1" ht="24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45"/>
      <c r="M77" s="45"/>
      <c r="N77" s="29"/>
      <c r="P77" s="6"/>
    </row>
    <row r="78" spans="1:16" s="7" customFormat="1" ht="24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45"/>
      <c r="M78" s="45"/>
      <c r="N78" s="29"/>
      <c r="P78" s="6"/>
    </row>
    <row r="79" spans="1:16" s="7" customFormat="1" ht="24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45"/>
      <c r="M79" s="45"/>
      <c r="N79" s="29"/>
      <c r="P79" s="6"/>
    </row>
    <row r="80" spans="1:16" s="7" customFormat="1" ht="24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45"/>
      <c r="M80" s="45"/>
      <c r="N80" s="29"/>
      <c r="P80" s="6"/>
    </row>
    <row r="81" spans="1:16" s="7" customFormat="1" ht="24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45"/>
      <c r="M81" s="45"/>
      <c r="N81" s="29"/>
      <c r="P81" s="6"/>
    </row>
    <row r="82" spans="1:16" s="7" customFormat="1" ht="24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45"/>
      <c r="M82" s="45"/>
      <c r="N82" s="29"/>
      <c r="P82" s="6"/>
    </row>
    <row r="83" spans="1:16" s="7" customFormat="1" ht="24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45"/>
      <c r="M83" s="45"/>
      <c r="N83" s="29"/>
      <c r="P83" s="6"/>
    </row>
    <row r="84" spans="1:16" s="7" customFormat="1" ht="24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45"/>
      <c r="M84" s="45"/>
      <c r="N84" s="29"/>
      <c r="P84" s="6"/>
    </row>
    <row r="85" spans="1:16" s="7" customFormat="1" ht="24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45"/>
      <c r="M85" s="45"/>
      <c r="N85" s="29"/>
      <c r="P85" s="6"/>
    </row>
    <row r="86" spans="1:16" s="7" customFormat="1" ht="24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45"/>
      <c r="M86" s="45"/>
      <c r="N86" s="29"/>
      <c r="P86" s="6"/>
    </row>
  </sheetData>
  <mergeCells count="3">
    <mergeCell ref="A4:E6"/>
    <mergeCell ref="H4:I4"/>
    <mergeCell ref="L4:N6"/>
  </mergeCells>
  <pageMargins left="0.55118110236220474" right="0.35433070866141736" top="0.78740157480314965" bottom="0.59055118110236227" header="0.51181102362204722" footer="0.51181102362204722"/>
  <pageSetup paperSize="9" scale="6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T-14.1ปรับปรุง </vt:lpstr>
      <vt:lpstr>'T-14.1ปรับปรุง 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2012-01-23T09:16:03Z</dcterms:created>
  <dcterms:modified xsi:type="dcterms:W3CDTF">2012-01-23T09:17:50Z</dcterms:modified>
</cp:coreProperties>
</file>