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1" sheetId="1" r:id="rId1"/>
  </sheets>
  <calcPr calcId="124519"/>
</workbook>
</file>

<file path=xl/calcChain.xml><?xml version="1.0" encoding="utf-8"?>
<calcChain xmlns="http://schemas.openxmlformats.org/spreadsheetml/2006/main">
  <c r="Q44" i="1"/>
  <c r="P44"/>
  <c r="O44"/>
  <c r="N44"/>
  <c r="M44"/>
  <c r="L44"/>
  <c r="Q43"/>
  <c r="P43"/>
  <c r="O43"/>
  <c r="N43"/>
  <c r="M43"/>
  <c r="L43"/>
  <c r="Q42"/>
  <c r="P42"/>
  <c r="O42"/>
  <c r="N42"/>
  <c r="M42"/>
  <c r="L42"/>
  <c r="Q41"/>
  <c r="P41"/>
  <c r="O41"/>
  <c r="N41"/>
  <c r="M41"/>
  <c r="L41"/>
  <c r="Q40"/>
  <c r="P40"/>
  <c r="O40"/>
  <c r="N40"/>
  <c r="M40"/>
  <c r="L40"/>
  <c r="Q39"/>
  <c r="P39"/>
  <c r="O39"/>
  <c r="N39"/>
  <c r="M39"/>
  <c r="L39"/>
  <c r="Q38"/>
  <c r="P38"/>
  <c r="O38"/>
  <c r="N38"/>
  <c r="M38"/>
  <c r="L38"/>
  <c r="Q37"/>
  <c r="P37"/>
  <c r="O37"/>
  <c r="N37"/>
  <c r="M37"/>
  <c r="L37"/>
  <c r="Q26"/>
  <c r="P26"/>
  <c r="O26"/>
  <c r="N26"/>
  <c r="M26"/>
  <c r="L26"/>
  <c r="Q25"/>
  <c r="P25"/>
  <c r="O25"/>
  <c r="N25"/>
  <c r="M25"/>
  <c r="L25"/>
  <c r="Q24"/>
  <c r="P24"/>
  <c r="O24"/>
  <c r="N24"/>
  <c r="M24"/>
  <c r="L24"/>
  <c r="Q23"/>
  <c r="P23"/>
  <c r="O23"/>
  <c r="N23"/>
  <c r="M23"/>
  <c r="L23"/>
  <c r="Q22"/>
  <c r="P22"/>
  <c r="O22"/>
  <c r="N22"/>
  <c r="M22"/>
  <c r="L22"/>
  <c r="Q21"/>
  <c r="P21"/>
  <c r="O21"/>
  <c r="N21"/>
  <c r="M21"/>
  <c r="L21"/>
  <c r="Q20"/>
  <c r="P20"/>
  <c r="O20"/>
  <c r="N20"/>
  <c r="M20"/>
  <c r="L20"/>
  <c r="Q19"/>
  <c r="P19"/>
  <c r="O19"/>
  <c r="N19"/>
  <c r="M19"/>
  <c r="L19"/>
  <c r="Q18"/>
  <c r="P18"/>
  <c r="O18"/>
  <c r="N18"/>
  <c r="M18"/>
  <c r="L18"/>
  <c r="Q17"/>
  <c r="P17"/>
  <c r="O17"/>
  <c r="N17"/>
  <c r="M17"/>
  <c r="L17"/>
  <c r="Q16"/>
  <c r="P16"/>
  <c r="O16"/>
  <c r="N16"/>
  <c r="M16"/>
  <c r="L16"/>
  <c r="Q15"/>
  <c r="P15"/>
  <c r="O15"/>
  <c r="N15"/>
  <c r="M15"/>
  <c r="L15"/>
  <c r="Q14"/>
  <c r="P14"/>
  <c r="O14"/>
  <c r="N14"/>
  <c r="M14"/>
  <c r="L14"/>
  <c r="Q13"/>
  <c r="P13"/>
  <c r="O13"/>
  <c r="N13"/>
  <c r="M13"/>
  <c r="L13"/>
  <c r="Q12"/>
  <c r="P12"/>
  <c r="O12"/>
  <c r="N12"/>
  <c r="M12"/>
  <c r="L12"/>
  <c r="Q11"/>
  <c r="P11"/>
  <c r="O11"/>
  <c r="N11"/>
  <c r="M11"/>
  <c r="L11"/>
  <c r="Q10"/>
  <c r="P10"/>
  <c r="O10"/>
  <c r="N10"/>
  <c r="M10"/>
  <c r="L10"/>
  <c r="P9"/>
  <c r="O9"/>
  <c r="J9"/>
  <c r="Q9" s="1"/>
  <c r="H9"/>
  <c r="N9" s="1"/>
  <c r="G9"/>
  <c r="M9" s="1"/>
  <c r="F9"/>
  <c r="L9" s="1"/>
  <c r="E9"/>
</calcChain>
</file>

<file path=xl/sharedStrings.xml><?xml version="1.0" encoding="utf-8"?>
<sst xmlns="http://schemas.openxmlformats.org/spreadsheetml/2006/main" count="84" uniqueCount="71">
  <si>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</si>
  <si>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2549 - 2553</t>
  </si>
  <si>
    <t>TABLE</t>
  </si>
  <si>
    <t>NUMBER OF POPULATION FROM REGISTRATION RECORD, PERCENT CHANGE AND DENSITY BY DISTRICT:  2006 - 2010</t>
  </si>
  <si>
    <t xml:space="preserve">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</si>
  <si>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</si>
  <si>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</si>
  <si>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</si>
  <si>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</si>
  <si>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</si>
  <si>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</si>
  <si>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</si>
  <si>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</si>
  <si>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</si>
  <si>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(Per sq. km.)</t>
  </si>
  <si>
    <t>รวมยอด</t>
  </si>
  <si>
    <t>Total</t>
  </si>
  <si>
    <t>เมืองอุบลราชธานี</t>
  </si>
  <si>
    <t>Muang Ubon Ratchathani</t>
  </si>
  <si>
    <t>ศรีเมืองใหม่</t>
  </si>
  <si>
    <t>Si Muang Mai</t>
  </si>
  <si>
    <t>โขงเจียม</t>
  </si>
  <si>
    <t>Khong Chiam</t>
  </si>
  <si>
    <t>เขื่องใน</t>
  </si>
  <si>
    <t xml:space="preserve">Khuang Nai </t>
  </si>
  <si>
    <t>เขมราฐ</t>
  </si>
  <si>
    <t>Khemarat</t>
  </si>
  <si>
    <t>เดชอุดม</t>
  </si>
  <si>
    <t>Det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</si>
  <si>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</si>
  <si>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</si>
  <si>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</si>
  <si>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</si>
  <si>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</si>
  <si>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</si>
  <si>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ตระการพืชผล</t>
  </si>
  <si>
    <t>Trakan Phutphon</t>
  </si>
  <si>
    <t>กุดข้าวปุ้น</t>
  </si>
  <si>
    <t>Kut Khaopun</t>
  </si>
  <si>
    <t>ม่วงสามสิบ</t>
  </si>
  <si>
    <t>Muang Samsip</t>
  </si>
  <si>
    <t>วารินชำราบ</t>
  </si>
  <si>
    <t>Warin Chamrap</t>
  </si>
  <si>
    <t>พิบูลมังสาหาร</t>
  </si>
  <si>
    <t>Phibun Mangsahan</t>
  </si>
  <si>
    <t>ตาลสุม</t>
  </si>
  <si>
    <t>Tan Sum</t>
  </si>
  <si>
    <t>โพธิ์ไทร</t>
  </si>
  <si>
    <t>Pho Sai</t>
  </si>
  <si>
    <t>สำโรง</t>
  </si>
  <si>
    <t>Samrong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</si>
  <si>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2549 - 2553 (ต่อ)</t>
  </si>
  <si>
    <t>NUMBER OF POPULATION FROM REGISTRATION RECORD, PERCENT CHANGE AND DENSITY BY DISTRICT:  2006 - 2010  (Contd.)</t>
  </si>
  <si>
    <t>ดอนมดแดง</t>
  </si>
  <si>
    <t>Don Mot Daeng</t>
  </si>
  <si>
    <t>สิรินธร</t>
  </si>
  <si>
    <t>Sirindhorn</t>
  </si>
  <si>
    <t>ทุ่งศรีอุดม</t>
  </si>
  <si>
    <t>Thung Si Udom</t>
  </si>
  <si>
    <t>นาเยีย</t>
  </si>
  <si>
    <t>Na Year</t>
  </si>
  <si>
    <t>นาตาล</t>
  </si>
  <si>
    <t>Na Tan</t>
  </si>
  <si>
    <t>เหล่าเสือโก้ก</t>
  </si>
  <si>
    <t>Lao Sua Kok</t>
  </si>
  <si>
    <t>สว่างวีระวงศ์</t>
  </si>
  <si>
    <t>Swang Wirawong</t>
  </si>
  <si>
    <t>น้ำขุ่น</t>
  </si>
  <si>
    <t>Nam Khun</t>
  </si>
  <si>
    <t xml:space="preserve">    ที่มา  : กรมการปกครอง  กระทรวงมหาดไทย</t>
  </si>
  <si>
    <t xml:space="preserve"> Source : Department of  Provincial Administration, Ministry of Interior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</si>
</sst>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\(#\)"/>
    <numFmt numFmtId="188" formatCode="#,##0__"/>
    <numFmt numFmtId="189" formatCode="#,##0.0__"/>
    <numFmt numFmtId="190" formatCode="#,##0.000_);[Red]\(#,##0.000\)"/>
    <numFmt numFmtId="191" formatCode="0.000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color indexed="10"/>
      <name val="EucrosiaUPC"/>
      <family val="1"/>
    </font>
    <font>
      <sz val="12"/>
      <name val="AngsanaUPC"/>
      <family val="1"/>
    </font>
    <font>
      <sz val="12"/>
      <color indexed="10"/>
      <name val="EucrosiaUPC"/>
      <family val="1"/>
    </font>
    <font>
      <sz val="12"/>
      <name val="EucrosiaUPC"/>
      <family val="1"/>
    </font>
    <font>
      <sz val="12"/>
      <name val="Angsana New"/>
      <family val="1"/>
    </font>
    <font>
      <sz val="14"/>
      <name val="Angsana New"/>
      <family val="1"/>
    </font>
    <font>
      <sz val="8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12" fillId="0" borderId="0"/>
    <xf numFmtId="0" fontId="4" fillId="0" borderId="0"/>
    <xf numFmtId="0" fontId="6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188" fontId="3" fillId="0" borderId="13" xfId="1" applyNumberFormat="1" applyFont="1" applyBorder="1"/>
    <xf numFmtId="43" fontId="3" fillId="0" borderId="13" xfId="1" applyNumberFormat="1" applyFont="1" applyBorder="1"/>
    <xf numFmtId="189" fontId="3" fillId="0" borderId="14" xfId="0" applyNumberFormat="1" applyFont="1" applyBorder="1"/>
    <xf numFmtId="188" fontId="3" fillId="0" borderId="15" xfId="0" applyNumberFormat="1" applyFont="1" applyBorder="1"/>
    <xf numFmtId="190" fontId="5" fillId="0" borderId="0" xfId="1" applyNumberFormat="1" applyFont="1"/>
    <xf numFmtId="0" fontId="3" fillId="0" borderId="0" xfId="0" applyFont="1"/>
    <xf numFmtId="0" fontId="2" fillId="0" borderId="16" xfId="0" applyFont="1" applyBorder="1" applyProtection="1">
      <protection locked="0"/>
    </xf>
    <xf numFmtId="3" fontId="2" fillId="0" borderId="16" xfId="0" applyNumberFormat="1" applyFont="1" applyBorder="1"/>
    <xf numFmtId="188" fontId="2" fillId="0" borderId="17" xfId="1" applyNumberFormat="1" applyFont="1" applyBorder="1"/>
    <xf numFmtId="188" fontId="2" fillId="0" borderId="18" xfId="1" applyNumberFormat="1" applyFont="1" applyBorder="1"/>
    <xf numFmtId="43" fontId="6" fillId="0" borderId="19" xfId="1" applyNumberFormat="1" applyFont="1" applyBorder="1"/>
    <xf numFmtId="189" fontId="2" fillId="0" borderId="18" xfId="0" applyNumberFormat="1" applyFont="1" applyBorder="1"/>
    <xf numFmtId="188" fontId="2" fillId="0" borderId="20" xfId="0" applyNumberFormat="1" applyFont="1" applyBorder="1"/>
    <xf numFmtId="0" fontId="2" fillId="0" borderId="16" xfId="0" quotePrefix="1" applyFont="1" applyBorder="1" applyAlignment="1" applyProtection="1">
      <alignment horizontal="left"/>
      <protection locked="0"/>
    </xf>
    <xf numFmtId="0" fontId="2" fillId="0" borderId="16" xfId="0" applyFont="1" applyFill="1" applyBorder="1"/>
    <xf numFmtId="190" fontId="7" fillId="0" borderId="0" xfId="1" applyNumberFormat="1" applyFont="1"/>
    <xf numFmtId="0" fontId="2" fillId="0" borderId="0" xfId="0" applyFont="1" applyFill="1"/>
    <xf numFmtId="188" fontId="2" fillId="0" borderId="19" xfId="0" applyNumberFormat="1" applyFont="1" applyBorder="1"/>
    <xf numFmtId="43" fontId="6" fillId="0" borderId="17" xfId="1" applyNumberFormat="1" applyFont="1" applyBorder="1"/>
    <xf numFmtId="188" fontId="2" fillId="0" borderId="21" xfId="0" applyNumberFormat="1" applyFont="1" applyBorder="1"/>
    <xf numFmtId="191" fontId="2" fillId="0" borderId="0" xfId="0" applyNumberFormat="1" applyFont="1" applyFill="1"/>
    <xf numFmtId="189" fontId="2" fillId="0" borderId="22" xfId="0" applyNumberFormat="1" applyFont="1" applyBorder="1"/>
    <xf numFmtId="190" fontId="8" fillId="0" borderId="0" xfId="1" applyNumberFormat="1" applyFont="1"/>
    <xf numFmtId="0" fontId="2" fillId="0" borderId="0" xfId="0" applyFont="1" applyBorder="1" applyProtection="1">
      <protection locked="0"/>
    </xf>
    <xf numFmtId="3" fontId="2" fillId="0" borderId="0" xfId="0" applyNumberFormat="1" applyFont="1" applyBorder="1"/>
    <xf numFmtId="4" fontId="2" fillId="0" borderId="0" xfId="0" applyNumberFormat="1" applyFont="1" applyBorder="1"/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center"/>
    </xf>
    <xf numFmtId="0" fontId="2" fillId="2" borderId="16" xfId="0" quotePrefix="1" applyFont="1" applyFill="1" applyBorder="1" applyAlignment="1" applyProtection="1">
      <alignment horizontal="left"/>
      <protection locked="0"/>
    </xf>
    <xf numFmtId="0" fontId="2" fillId="0" borderId="16" xfId="0" quotePrefix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 applyProtection="1">
      <alignment horizontal="left"/>
      <protection locked="0"/>
    </xf>
    <xf numFmtId="0" fontId="2" fillId="0" borderId="23" xfId="0" applyFont="1" applyBorder="1" applyProtection="1">
      <protection locked="0"/>
    </xf>
    <xf numFmtId="3" fontId="2" fillId="0" borderId="23" xfId="0" applyNumberFormat="1" applyFont="1" applyBorder="1"/>
    <xf numFmtId="188" fontId="2" fillId="0" borderId="24" xfId="0" applyNumberFormat="1" applyFont="1" applyBorder="1"/>
    <xf numFmtId="43" fontId="6" fillId="0" borderId="24" xfId="1" applyNumberFormat="1" applyFont="1" applyBorder="1"/>
    <xf numFmtId="189" fontId="2" fillId="0" borderId="25" xfId="0" applyNumberFormat="1" applyFont="1" applyBorder="1"/>
    <xf numFmtId="188" fontId="2" fillId="0" borderId="26" xfId="0" applyNumberFormat="1" applyFont="1" applyBorder="1"/>
    <xf numFmtId="0" fontId="2" fillId="0" borderId="23" xfId="0" applyFont="1" applyFill="1" applyBorder="1"/>
    <xf numFmtId="43" fontId="2" fillId="0" borderId="0" xfId="0" applyNumberFormat="1" applyFont="1"/>
    <xf numFmtId="189" fontId="2" fillId="0" borderId="0" xfId="0" applyNumberFormat="1" applyFont="1"/>
    <xf numFmtId="0" fontId="9" fillId="0" borderId="0" xfId="0" applyFont="1"/>
    <xf numFmtId="0" fontId="10" fillId="0" borderId="0" xfId="0" quotePrefix="1" applyFont="1" applyAlignment="1">
      <alignment horizontal="left"/>
    </xf>
    <xf numFmtId="188" fontId="9" fillId="0" borderId="0" xfId="0" applyNumberFormat="1" applyFont="1"/>
    <xf numFmtId="0" fontId="9" fillId="0" borderId="0" xfId="0" applyFont="1" applyBorder="1"/>
  </cellXfs>
  <cellStyles count="6">
    <cellStyle name="Comma 2" xfId="1"/>
    <cellStyle name="Enghead" xfId="2"/>
    <cellStyle name="Normal" xfId="0" builtinId="0"/>
    <cellStyle name="Normal 2" xfId="3"/>
    <cellStyle name="Normal 3" xfId="4"/>
    <cellStyle name="Thaihead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20</xdr:col>
      <xdr:colOff>0</xdr:colOff>
      <xdr:row>7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15550" y="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19</xdr:col>
      <xdr:colOff>0</xdr:colOff>
      <xdr:row>10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22764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18</xdr:col>
      <xdr:colOff>76200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4" name="Text 31"/>
        <xdr:cNvSpPr txBox="1">
          <a:spLocks noChangeArrowheads="1"/>
        </xdr:cNvSpPr>
      </xdr:nvSpPr>
      <xdr:spPr bwMode="auto">
        <a:xfrm>
          <a:off x="882967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Amphoe/</a:t>
          </a:r>
        </a:p>
        <a:p>
          <a:pPr algn="ctr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King amphoe</a:t>
          </a:r>
        </a:p>
      </xdr:txBody>
    </xdr:sp>
    <xdr:clientData/>
  </xdr:twoCellAnchor>
  <xdr:twoCellAnchor>
    <xdr:from>
      <xdr:col>18</xdr:col>
      <xdr:colOff>352425</xdr:colOff>
      <xdr:row>49</xdr:row>
      <xdr:rowOff>0</xdr:rowOff>
    </xdr:from>
    <xdr:to>
      <xdr:col>18</xdr:col>
      <xdr:colOff>57150</xdr:colOff>
      <xdr:row>49</xdr:row>
      <xdr:rowOff>0</xdr:rowOff>
    </xdr:to>
    <xdr:sp macro="" textlink="">
      <xdr:nvSpPr>
        <xdr:cNvPr id="5" name="Text 32"/>
        <xdr:cNvSpPr txBox="1">
          <a:spLocks noChangeArrowheads="1"/>
        </xdr:cNvSpPr>
      </xdr:nvSpPr>
      <xdr:spPr bwMode="auto">
        <a:xfrm>
          <a:off x="8829675" y="1139190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42</xdr:row>
      <xdr:rowOff>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10115550" y="7629525"/>
          <a:ext cx="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22</xdr:col>
      <xdr:colOff>142875</xdr:colOff>
      <xdr:row>0</xdr:row>
      <xdr:rowOff>28575</xdr:rowOff>
    </xdr:from>
    <xdr:to>
      <xdr:col>22</xdr:col>
      <xdr:colOff>539753</xdr:colOff>
      <xdr:row>27</xdr:row>
      <xdr:rowOff>66675</xdr:rowOff>
    </xdr:to>
    <xdr:grpSp>
      <xdr:nvGrpSpPr>
        <xdr:cNvPr id="7" name="Group 176"/>
        <xdr:cNvGrpSpPr>
          <a:grpSpLocks/>
        </xdr:cNvGrpSpPr>
      </xdr:nvGrpSpPr>
      <xdr:grpSpPr bwMode="auto">
        <a:xfrm>
          <a:off x="10239375" y="28575"/>
          <a:ext cx="396878" cy="6348413"/>
          <a:chOff x="1014" y="1"/>
          <a:chExt cx="29" cy="660"/>
        </a:xfrm>
        <a:solidFill>
          <a:schemeClr val="bg1">
            <a:lumMod val="85000"/>
          </a:schemeClr>
        </a:solidFill>
      </xdr:grpSpPr>
      <xdr:sp macro="" textlink="">
        <xdr:nvSpPr>
          <xdr:cNvPr id="8" name="Rectangle 177"/>
          <xdr:cNvSpPr>
            <a:spLocks noChangeArrowheads="1"/>
          </xdr:cNvSpPr>
        </xdr:nvSpPr>
        <xdr:spPr bwMode="auto">
          <a:xfrm rot="10797528">
            <a:off x="1016" y="1"/>
            <a:ext cx="29" cy="66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178"/>
          <xdr:cNvSpPr>
            <a:spLocks noChangeArrowheads="1"/>
          </xdr:cNvSpPr>
        </xdr:nvSpPr>
        <xdr:spPr bwMode="auto">
          <a:xfrm rot="10797528">
            <a:off x="1017" y="623"/>
            <a:ext cx="29" cy="39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147640</xdr:colOff>
      <xdr:row>25</xdr:row>
      <xdr:rowOff>1985</xdr:rowOff>
    </xdr:from>
    <xdr:to>
      <xdr:col>22</xdr:col>
      <xdr:colOff>523878</xdr:colOff>
      <xdr:row>27</xdr:row>
      <xdr:rowOff>47625</xdr:rowOff>
    </xdr:to>
    <xdr:sp macro="" textlink="">
      <xdr:nvSpPr>
        <xdr:cNvPr id="10" name="Text Box 179"/>
        <xdr:cNvSpPr txBox="1">
          <a:spLocks noChangeArrowheads="1"/>
        </xdr:cNvSpPr>
      </xdr:nvSpPr>
      <xdr:spPr bwMode="auto">
        <a:xfrm>
          <a:off x="10263190" y="5850335"/>
          <a:ext cx="376238" cy="512365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  <a:p>
          <a:pPr algn="r" rtl="0">
            <a:defRPr sz="1000"/>
          </a:pPr>
          <a:endParaRPr lang="th-TH" sz="16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142875</xdr:colOff>
      <xdr:row>28</xdr:row>
      <xdr:rowOff>133350</xdr:rowOff>
    </xdr:from>
    <xdr:to>
      <xdr:col>22</xdr:col>
      <xdr:colOff>533400</xdr:colOff>
      <xdr:row>57</xdr:row>
      <xdr:rowOff>0</xdr:rowOff>
    </xdr:to>
    <xdr:grpSp>
      <xdr:nvGrpSpPr>
        <xdr:cNvPr id="11" name="Group 198"/>
        <xdr:cNvGrpSpPr>
          <a:grpSpLocks/>
        </xdr:cNvGrpSpPr>
      </xdr:nvGrpSpPr>
      <xdr:grpSpPr bwMode="auto">
        <a:xfrm>
          <a:off x="10239375" y="6669881"/>
          <a:ext cx="390525" cy="6510338"/>
          <a:chOff x="1063" y="696"/>
          <a:chExt cx="28" cy="658"/>
        </a:xfrm>
      </xdr:grpSpPr>
      <xdr:grpSp>
        <xdr:nvGrpSpPr>
          <xdr:cNvPr id="12" name="Group 186"/>
          <xdr:cNvGrpSpPr>
            <a:grpSpLocks/>
          </xdr:cNvGrpSpPr>
        </xdr:nvGrpSpPr>
        <xdr:grpSpPr bwMode="auto">
          <a:xfrm rot="-2472">
            <a:off x="1063" y="694"/>
            <a:ext cx="28" cy="660"/>
            <a:chOff x="636" y="5"/>
            <a:chExt cx="25" cy="504"/>
          </a:xfrm>
        </xdr:grpSpPr>
        <xdr:sp macro="" textlink="">
          <xdr:nvSpPr>
            <xdr:cNvPr id="15" name="Rectangle 187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D9D9D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16" name="Rectangle 188"/>
            <xdr:cNvSpPr>
              <a:spLocks noChangeArrowheads="1"/>
            </xdr:cNvSpPr>
          </xdr:nvSpPr>
          <xdr:spPr bwMode="auto">
            <a:xfrm>
              <a:off x="637" y="5"/>
              <a:ext cx="24" cy="30"/>
            </a:xfrm>
            <a:prstGeom prst="rect">
              <a:avLst/>
            </a:prstGeom>
            <a:grpFill/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13" name="Text Box 189"/>
          <xdr:cNvSpPr txBox="1">
            <a:spLocks noChangeArrowheads="1"/>
          </xdr:cNvSpPr>
        </xdr:nvSpPr>
        <xdr:spPr bwMode="auto">
          <a:xfrm>
            <a:off x="1065" y="696"/>
            <a:ext cx="26" cy="35"/>
          </a:xfrm>
          <a:prstGeom prst="rect">
            <a:avLst/>
          </a:prstGeom>
          <a:solidFill>
            <a:schemeClr val="bg1">
              <a:lumMod val="65000"/>
            </a:schemeClr>
          </a:solidFill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   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4" name="Text Box 190"/>
          <xdr:cNvSpPr txBox="1">
            <a:spLocks noChangeArrowheads="1"/>
          </xdr:cNvSpPr>
        </xdr:nvSpPr>
        <xdr:spPr bwMode="auto">
          <a:xfrm>
            <a:off x="1069" y="763"/>
            <a:ext cx="18" cy="2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สถิติประชากรศาสตร์ ประชากรและแคหะ</a:t>
            </a:r>
          </a:p>
        </xdr:txBody>
      </xdr:sp>
    </xdr:grpSp>
    <xdr:clientData/>
  </xdr:twoCellAnchor>
  <xdr:twoCellAnchor>
    <xdr:from>
      <xdr:col>22</xdr:col>
      <xdr:colOff>207171</xdr:colOff>
      <xdr:row>14</xdr:row>
      <xdr:rowOff>119063</xdr:rowOff>
    </xdr:from>
    <xdr:to>
      <xdr:col>22</xdr:col>
      <xdr:colOff>523876</xdr:colOff>
      <xdr:row>24</xdr:row>
      <xdr:rowOff>95250</xdr:rowOff>
    </xdr:to>
    <xdr:sp macro="" textlink="">
      <xdr:nvSpPr>
        <xdr:cNvPr id="17" name="Text Box 197"/>
        <xdr:cNvSpPr txBox="1">
          <a:spLocks noChangeArrowheads="1"/>
        </xdr:cNvSpPr>
      </xdr:nvSpPr>
      <xdr:spPr bwMode="auto">
        <a:xfrm>
          <a:off x="10322721" y="3348038"/>
          <a:ext cx="316705" cy="2357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JasmineUPC"/>
              <a:cs typeface="JasmineUPC"/>
            </a:rPr>
            <a:t> </a:t>
          </a:r>
          <a:r>
            <a:rPr lang="th-TH" sz="1300" b="0" i="0" strike="noStrike">
              <a:solidFill>
                <a:srgbClr val="000000"/>
              </a:solidFill>
              <a:latin typeface="JasmineUPC"/>
              <a:cs typeface="JasmineUPC"/>
            </a:rPr>
            <a:t>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V113"/>
  <sheetViews>
    <sheetView showGridLines="0" tabSelected="1" zoomScale="80" workbookViewId="0">
      <selection activeCell="L20" sqref="L20"/>
    </sheetView>
  </sheetViews>
  <sheetFormatPr defaultRowHeight="18"/>
  <cols>
    <col min="1" max="1" width="1.5703125" style="4" customWidth="1"/>
    <col min="2" max="2" width="7.5703125" style="4" customWidth="1"/>
    <col min="3" max="3" width="4" style="4" customWidth="1"/>
    <col min="4" max="4" width="14.7109375" style="4" customWidth="1"/>
    <col min="5" max="6" width="8.5703125" style="4" customWidth="1"/>
    <col min="7" max="7" width="9" style="4" customWidth="1"/>
    <col min="8" max="8" width="8.7109375" style="4" customWidth="1"/>
    <col min="9" max="10" width="9" style="4" customWidth="1"/>
    <col min="11" max="11" width="7.5703125" style="4" hidden="1" customWidth="1"/>
    <col min="12" max="16" width="7.28515625" style="4" customWidth="1"/>
    <col min="17" max="17" width="9" style="4" customWidth="1"/>
    <col min="18" max="18" width="5.42578125" style="4" customWidth="1"/>
    <col min="19" max="19" width="0.85546875" style="4" customWidth="1"/>
    <col min="20" max="20" width="19.28515625" style="4" customWidth="1"/>
    <col min="21" max="21" width="10.85546875" style="4" hidden="1" customWidth="1"/>
    <col min="22" max="22" width="0" style="4" hidden="1" customWidth="1"/>
    <col min="23" max="16384" width="9.140625" style="4"/>
  </cols>
  <sheetData>
    <row r="1" spans="1:22" s="1" customFormat="1" ht="23.25" customHeight="1">
      <c r="B1" s="1" t="s">
        <v>0</v>
      </c>
      <c r="C1" s="2">
        <v>1.1000000000000001</v>
      </c>
      <c r="D1" s="1" t="s">
        <v>1</v>
      </c>
    </row>
    <row r="2" spans="1:22" s="1" customFormat="1" ht="17.25" customHeight="1">
      <c r="B2" s="1" t="s">
        <v>2</v>
      </c>
      <c r="C2" s="2">
        <v>1.1000000000000001</v>
      </c>
      <c r="D2" s="1" t="s">
        <v>3</v>
      </c>
    </row>
    <row r="3" spans="1:22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2" ht="18.75" customHeight="1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7"/>
      <c r="J4" s="8"/>
      <c r="K4" s="9" t="s">
        <v>6</v>
      </c>
      <c r="L4" s="7"/>
      <c r="M4" s="7"/>
      <c r="N4" s="7"/>
      <c r="O4" s="7"/>
      <c r="P4" s="8"/>
      <c r="Q4" s="9" t="s">
        <v>7</v>
      </c>
      <c r="R4" s="8"/>
      <c r="S4" s="10" t="s">
        <v>8</v>
      </c>
      <c r="T4" s="5"/>
    </row>
    <row r="5" spans="1:22" ht="18.75" customHeight="1">
      <c r="A5" s="11"/>
      <c r="B5" s="11"/>
      <c r="C5" s="11"/>
      <c r="D5" s="12"/>
      <c r="E5" s="13" t="s">
        <v>9</v>
      </c>
      <c r="F5" s="13"/>
      <c r="G5" s="13"/>
      <c r="H5" s="13"/>
      <c r="I5" s="13"/>
      <c r="J5" s="14"/>
      <c r="K5" s="15" t="s">
        <v>10</v>
      </c>
      <c r="L5" s="13"/>
      <c r="M5" s="13"/>
      <c r="N5" s="13"/>
      <c r="O5" s="13"/>
      <c r="P5" s="14"/>
      <c r="Q5" s="16" t="s">
        <v>11</v>
      </c>
      <c r="R5" s="17"/>
      <c r="S5" s="18"/>
      <c r="T5" s="19"/>
    </row>
    <row r="6" spans="1:22" ht="18.75" customHeight="1">
      <c r="A6" s="11"/>
      <c r="B6" s="11"/>
      <c r="C6" s="11"/>
      <c r="D6" s="12"/>
      <c r="E6" s="20">
        <v>2548</v>
      </c>
      <c r="F6" s="21">
        <v>2549</v>
      </c>
      <c r="G6" s="20">
        <v>2550</v>
      </c>
      <c r="H6" s="20">
        <v>2551</v>
      </c>
      <c r="I6" s="20">
        <v>2552</v>
      </c>
      <c r="J6" s="20">
        <v>2553</v>
      </c>
      <c r="K6" s="20">
        <v>2545</v>
      </c>
      <c r="L6" s="20">
        <v>2549</v>
      </c>
      <c r="M6" s="20">
        <v>2550</v>
      </c>
      <c r="N6" s="20">
        <v>2551</v>
      </c>
      <c r="O6" s="20">
        <v>2552</v>
      </c>
      <c r="P6" s="20">
        <v>2553</v>
      </c>
      <c r="Q6" s="16" t="s">
        <v>12</v>
      </c>
      <c r="R6" s="17"/>
      <c r="S6" s="18"/>
      <c r="T6" s="19"/>
    </row>
    <row r="7" spans="1:22" ht="18.75" customHeight="1">
      <c r="A7" s="11"/>
      <c r="B7" s="11"/>
      <c r="C7" s="11"/>
      <c r="D7" s="12"/>
      <c r="E7" s="22">
        <v>2005</v>
      </c>
      <c r="F7" s="22">
        <v>2006</v>
      </c>
      <c r="G7" s="22">
        <v>2007</v>
      </c>
      <c r="H7" s="22">
        <v>2008</v>
      </c>
      <c r="I7" s="22">
        <v>2009</v>
      </c>
      <c r="J7" s="22">
        <v>2010</v>
      </c>
      <c r="K7" s="22">
        <v>2002</v>
      </c>
      <c r="L7" s="22">
        <v>2006</v>
      </c>
      <c r="M7" s="22">
        <v>2007</v>
      </c>
      <c r="N7" s="22">
        <v>2008</v>
      </c>
      <c r="O7" s="22">
        <v>2009</v>
      </c>
      <c r="P7" s="22">
        <v>2010</v>
      </c>
      <c r="Q7" s="16" t="s">
        <v>13</v>
      </c>
      <c r="R7" s="17"/>
      <c r="S7" s="18"/>
      <c r="T7" s="19"/>
    </row>
    <row r="8" spans="1:22" ht="18.75" customHeight="1">
      <c r="A8" s="23"/>
      <c r="B8" s="23"/>
      <c r="C8" s="23"/>
      <c r="D8" s="24"/>
      <c r="E8" s="25"/>
      <c r="F8" s="25"/>
      <c r="G8" s="25"/>
      <c r="H8" s="25"/>
      <c r="I8" s="25"/>
      <c r="J8" s="25"/>
      <c r="K8" s="26"/>
      <c r="L8" s="25"/>
      <c r="M8" s="27"/>
      <c r="N8" s="27"/>
      <c r="O8" s="25"/>
      <c r="P8" s="25"/>
      <c r="Q8" s="15" t="s">
        <v>14</v>
      </c>
      <c r="R8" s="14"/>
      <c r="S8" s="28"/>
      <c r="T8" s="23"/>
    </row>
    <row r="9" spans="1:22" s="35" customFormat="1" ht="18.75" customHeight="1">
      <c r="A9" s="29" t="s">
        <v>15</v>
      </c>
      <c r="B9" s="29"/>
      <c r="C9" s="29"/>
      <c r="D9" s="29"/>
      <c r="E9" s="30">
        <f>SUM(E10,E20,E14,E13,E12,E15,E37,E19,E24,E39,E16,E17,E18,E23,E25,E21,E22,E11,E26,E38,E40,E42,E41,E43,E44)</f>
        <v>1774808</v>
      </c>
      <c r="F9" s="30">
        <f>SUM(F10,F20,F14,F13,F12,F15,F37,F19,F24,F39,F16,F17,F18,F23,F25,F21,F22,F11,F26,F38,F40,F42,F41,F43,F44)</f>
        <v>1783035</v>
      </c>
      <c r="G9" s="30">
        <f>SUM(G10,G20,G14,G13,G12,G15,G37,G19,G24,G39,G16,G17,G18,G23,G25,G21,G22,G11,G26,G38,G40,G42,G41,G43,G44)</f>
        <v>1785709</v>
      </c>
      <c r="H9" s="30">
        <f>SUM(H10,H20,H14,H13,H12,H15,H37,H19,H24,H39,H16,H17,H18,H23,H25,H21,H22,H11,H26,H38,H40,H42,H41,H43,H44)</f>
        <v>1795453</v>
      </c>
      <c r="I9" s="30">
        <v>1803754</v>
      </c>
      <c r="J9" s="30">
        <f>SUM(J10:J26,J37:J44)</f>
        <v>1813088</v>
      </c>
      <c r="K9" s="30"/>
      <c r="L9" s="31">
        <f t="shared" ref="L9:P26" si="0">LN(F9/E9)/1*100</f>
        <v>0.46247204630884925</v>
      </c>
      <c r="M9" s="31">
        <f t="shared" si="0"/>
        <v>0.14985667228680369</v>
      </c>
      <c r="N9" s="31">
        <f t="shared" si="0"/>
        <v>0.5441822540334883</v>
      </c>
      <c r="O9" s="31">
        <f t="shared" si="0"/>
        <v>0.46126909168060631</v>
      </c>
      <c r="P9" s="31">
        <f t="shared" si="0"/>
        <v>0.5161420223317581</v>
      </c>
      <c r="Q9" s="32">
        <f t="shared" ref="Q9:Q26" si="1">J9/U9</f>
        <v>112.52606266956833</v>
      </c>
      <c r="R9" s="33"/>
      <c r="S9" s="29" t="s">
        <v>16</v>
      </c>
      <c r="T9" s="29"/>
      <c r="U9" s="34">
        <v>16112.605</v>
      </c>
    </row>
    <row r="10" spans="1:22" s="46" customFormat="1" ht="18.75" customHeight="1">
      <c r="A10" s="36" t="s">
        <v>17</v>
      </c>
      <c r="B10" s="37"/>
      <c r="C10" s="37"/>
      <c r="D10" s="37"/>
      <c r="E10" s="38">
        <v>211855</v>
      </c>
      <c r="F10" s="38">
        <v>213405</v>
      </c>
      <c r="G10" s="38">
        <v>214567</v>
      </c>
      <c r="H10" s="38">
        <v>215772</v>
      </c>
      <c r="I10" s="38">
        <v>216683</v>
      </c>
      <c r="J10" s="38">
        <v>217396</v>
      </c>
      <c r="K10" s="39"/>
      <c r="L10" s="40">
        <f t="shared" si="0"/>
        <v>0.72896903722761763</v>
      </c>
      <c r="M10" s="40">
        <f t="shared" si="0"/>
        <v>0.54302751367336455</v>
      </c>
      <c r="N10" s="40">
        <f t="shared" si="0"/>
        <v>0.56002507295273229</v>
      </c>
      <c r="O10" s="40">
        <f t="shared" si="0"/>
        <v>0.42131613581794081</v>
      </c>
      <c r="P10" s="40">
        <f t="shared" si="0"/>
        <v>0.32851192581305982</v>
      </c>
      <c r="Q10" s="41">
        <f t="shared" si="1"/>
        <v>534.95084710311653</v>
      </c>
      <c r="R10" s="42"/>
      <c r="S10" s="43" t="s">
        <v>18</v>
      </c>
      <c r="T10" s="44"/>
      <c r="U10" s="45">
        <v>406.38499999999999</v>
      </c>
    </row>
    <row r="11" spans="1:22" s="46" customFormat="1" ht="18.75" customHeight="1">
      <c r="A11" s="36" t="s">
        <v>19</v>
      </c>
      <c r="B11" s="37"/>
      <c r="C11" s="37"/>
      <c r="D11" s="37"/>
      <c r="E11" s="47">
        <v>65443</v>
      </c>
      <c r="F11" s="47">
        <v>65703</v>
      </c>
      <c r="G11" s="47">
        <v>65963</v>
      </c>
      <c r="H11" s="47">
        <v>66441</v>
      </c>
      <c r="I11" s="47">
        <v>67126</v>
      </c>
      <c r="J11" s="47">
        <v>67649</v>
      </c>
      <c r="K11" s="47"/>
      <c r="L11" s="48">
        <f t="shared" si="0"/>
        <v>0.39650517840474647</v>
      </c>
      <c r="M11" s="48">
        <f t="shared" si="0"/>
        <v>0.39493922189488456</v>
      </c>
      <c r="N11" s="48">
        <f t="shared" si="0"/>
        <v>0.72203570383295634</v>
      </c>
      <c r="O11" s="48">
        <f t="shared" si="0"/>
        <v>1.0257114491386343</v>
      </c>
      <c r="P11" s="48">
        <f t="shared" si="0"/>
        <v>0.7761122244336911</v>
      </c>
      <c r="Q11" s="41">
        <f t="shared" si="1"/>
        <v>51.640458015267178</v>
      </c>
      <c r="R11" s="49"/>
      <c r="S11" s="43" t="s">
        <v>20</v>
      </c>
      <c r="T11" s="44"/>
      <c r="U11" s="50">
        <v>1310</v>
      </c>
    </row>
    <row r="12" spans="1:22" s="46" customFormat="1" ht="18.75" customHeight="1">
      <c r="A12" s="36" t="s">
        <v>21</v>
      </c>
      <c r="B12" s="37"/>
      <c r="C12" s="37"/>
      <c r="D12" s="37"/>
      <c r="E12" s="47">
        <v>32693</v>
      </c>
      <c r="F12" s="47">
        <v>32991</v>
      </c>
      <c r="G12" s="47">
        <v>33268</v>
      </c>
      <c r="H12" s="47">
        <v>33801</v>
      </c>
      <c r="I12" s="47">
        <v>34094</v>
      </c>
      <c r="J12" s="47">
        <v>34442</v>
      </c>
      <c r="K12" s="47"/>
      <c r="L12" s="40">
        <f t="shared" si="0"/>
        <v>0.90738092876569598</v>
      </c>
      <c r="M12" s="40">
        <f t="shared" si="0"/>
        <v>0.83611770095339799</v>
      </c>
      <c r="N12" s="40">
        <f t="shared" si="0"/>
        <v>1.589441384369751</v>
      </c>
      <c r="O12" s="40">
        <f t="shared" si="0"/>
        <v>0.86310278785944938</v>
      </c>
      <c r="P12" s="40">
        <f t="shared" si="0"/>
        <v>1.0155334153974616</v>
      </c>
      <c r="Q12" s="51">
        <f t="shared" si="1"/>
        <v>38.19250388112664</v>
      </c>
      <c r="R12" s="42"/>
      <c r="S12" s="43" t="s">
        <v>22</v>
      </c>
      <c r="T12" s="44"/>
      <c r="U12" s="52">
        <v>901.8</v>
      </c>
    </row>
    <row r="13" spans="1:22" s="46" customFormat="1" ht="18.75" customHeight="1">
      <c r="A13" s="36" t="s">
        <v>23</v>
      </c>
      <c r="B13" s="37"/>
      <c r="C13" s="37"/>
      <c r="D13" s="37"/>
      <c r="E13" s="47">
        <v>109453</v>
      </c>
      <c r="F13" s="47">
        <v>109261</v>
      </c>
      <c r="G13" s="47">
        <v>108933</v>
      </c>
      <c r="H13" s="47">
        <v>108700</v>
      </c>
      <c r="I13" s="47">
        <v>108578</v>
      </c>
      <c r="J13" s="47">
        <v>108436</v>
      </c>
      <c r="K13" s="47"/>
      <c r="L13" s="40">
        <f t="shared" si="0"/>
        <v>-0.17557179633743294</v>
      </c>
      <c r="M13" s="40">
        <f t="shared" si="0"/>
        <v>-0.30065010684738414</v>
      </c>
      <c r="N13" s="40">
        <f t="shared" si="0"/>
        <v>-0.2141220210372492</v>
      </c>
      <c r="O13" s="40">
        <f t="shared" si="0"/>
        <v>-0.11229854179543278</v>
      </c>
      <c r="P13" s="40">
        <f t="shared" si="0"/>
        <v>-0.13086715167318191</v>
      </c>
      <c r="Q13" s="51">
        <f t="shared" si="1"/>
        <v>140.31228528284115</v>
      </c>
      <c r="R13" s="42"/>
      <c r="S13" s="36" t="s">
        <v>24</v>
      </c>
      <c r="T13" s="44"/>
      <c r="U13" s="52">
        <v>772.81899999999996</v>
      </c>
    </row>
    <row r="14" spans="1:22" s="46" customFormat="1" ht="18.75" customHeight="1">
      <c r="A14" s="36" t="s">
        <v>25</v>
      </c>
      <c r="B14" s="37"/>
      <c r="C14" s="37"/>
      <c r="D14" s="37"/>
      <c r="E14" s="47">
        <v>77010</v>
      </c>
      <c r="F14" s="47">
        <v>77392</v>
      </c>
      <c r="G14" s="47">
        <v>77123</v>
      </c>
      <c r="H14" s="47">
        <v>77427</v>
      </c>
      <c r="I14" s="47">
        <v>77565</v>
      </c>
      <c r="J14" s="47">
        <v>77957</v>
      </c>
      <c r="K14" s="47"/>
      <c r="L14" s="40">
        <f t="shared" si="0"/>
        <v>0.4948132529468659</v>
      </c>
      <c r="M14" s="40">
        <f t="shared" si="0"/>
        <v>-0.3481866120000941</v>
      </c>
      <c r="N14" s="40">
        <f t="shared" si="0"/>
        <v>0.39340070148040684</v>
      </c>
      <c r="O14" s="40">
        <f t="shared" si="0"/>
        <v>0.17807375408640769</v>
      </c>
      <c r="P14" s="40">
        <f t="shared" si="0"/>
        <v>0.50410981101950214</v>
      </c>
      <c r="Q14" s="51">
        <f t="shared" si="1"/>
        <v>149.29686437707912</v>
      </c>
      <c r="R14" s="42"/>
      <c r="S14" s="36" t="s">
        <v>26</v>
      </c>
      <c r="T14" s="44"/>
      <c r="U14" s="45">
        <v>522.16099999999994</v>
      </c>
    </row>
    <row r="15" spans="1:22" s="46" customFormat="1" ht="18.75" customHeight="1">
      <c r="A15" s="36" t="s">
        <v>27</v>
      </c>
      <c r="B15" s="37"/>
      <c r="C15" s="37"/>
      <c r="D15" s="37"/>
      <c r="E15" s="47">
        <v>169896</v>
      </c>
      <c r="F15" s="47">
        <v>170308</v>
      </c>
      <c r="G15" s="47">
        <v>170485</v>
      </c>
      <c r="H15" s="47">
        <v>170686</v>
      </c>
      <c r="I15" s="47">
        <v>171450</v>
      </c>
      <c r="J15" s="47">
        <v>172746</v>
      </c>
      <c r="K15" s="47"/>
      <c r="L15" s="40">
        <f t="shared" si="0"/>
        <v>0.24220773501491866</v>
      </c>
      <c r="M15" s="40">
        <f t="shared" si="0"/>
        <v>0.10387538236722683</v>
      </c>
      <c r="N15" s="40">
        <f t="shared" si="0"/>
        <v>0.11782948917424645</v>
      </c>
      <c r="O15" s="40">
        <f t="shared" si="0"/>
        <v>0.44660677033675539</v>
      </c>
      <c r="P15" s="40">
        <f t="shared" si="0"/>
        <v>0.75306286227259156</v>
      </c>
      <c r="Q15" s="51">
        <f t="shared" si="1"/>
        <v>121.9957627118644</v>
      </c>
      <c r="R15" s="42"/>
      <c r="S15" s="36" t="s">
        <v>28</v>
      </c>
      <c r="T15" s="44"/>
      <c r="U15" s="52">
        <v>1416</v>
      </c>
      <c r="V15" s="52"/>
    </row>
    <row r="16" spans="1:22" s="46" customFormat="1" ht="18.75" customHeight="1">
      <c r="A16" s="36" t="s">
        <v>29</v>
      </c>
      <c r="B16" s="37"/>
      <c r="C16" s="37"/>
      <c r="D16" s="37"/>
      <c r="E16" s="47">
        <v>53774</v>
      </c>
      <c r="F16" s="47">
        <v>54261</v>
      </c>
      <c r="G16" s="47">
        <v>54542</v>
      </c>
      <c r="H16" s="47">
        <v>54867</v>
      </c>
      <c r="I16" s="47">
        <v>55354</v>
      </c>
      <c r="J16" s="47">
        <v>55759</v>
      </c>
      <c r="K16" s="47"/>
      <c r="L16" s="40">
        <f t="shared" si="0"/>
        <v>0.90156578644614294</v>
      </c>
      <c r="M16" s="40">
        <f t="shared" si="0"/>
        <v>0.51653102353143088</v>
      </c>
      <c r="N16" s="40">
        <f t="shared" si="0"/>
        <v>0.59410278117460247</v>
      </c>
      <c r="O16" s="40">
        <f t="shared" si="0"/>
        <v>0.88368490422761048</v>
      </c>
      <c r="P16" s="40">
        <f t="shared" si="0"/>
        <v>0.7289908355758451</v>
      </c>
      <c r="Q16" s="51">
        <f t="shared" si="1"/>
        <v>88.226265822784811</v>
      </c>
      <c r="R16" s="42"/>
      <c r="S16" s="43" t="s">
        <v>30</v>
      </c>
      <c r="T16" s="44"/>
      <c r="U16" s="52">
        <v>632</v>
      </c>
    </row>
    <row r="17" spans="1:21" s="46" customFormat="1" ht="18.75" customHeight="1">
      <c r="A17" s="36" t="s">
        <v>31</v>
      </c>
      <c r="B17" s="37"/>
      <c r="C17" s="37"/>
      <c r="D17" s="37"/>
      <c r="E17" s="47">
        <v>67641</v>
      </c>
      <c r="F17" s="47">
        <v>67661</v>
      </c>
      <c r="G17" s="47">
        <v>67153</v>
      </c>
      <c r="H17" s="47">
        <v>67420</v>
      </c>
      <c r="I17" s="47">
        <v>67896</v>
      </c>
      <c r="J17" s="47">
        <v>68341</v>
      </c>
      <c r="K17" s="47"/>
      <c r="L17" s="40">
        <f t="shared" si="0"/>
        <v>2.9563495211690168E-2</v>
      </c>
      <c r="M17" s="40">
        <f t="shared" si="0"/>
        <v>-0.75363449550149619</v>
      </c>
      <c r="N17" s="40">
        <f t="shared" si="0"/>
        <v>0.39681117363278717</v>
      </c>
      <c r="O17" s="40">
        <f t="shared" si="0"/>
        <v>0.70354128614611278</v>
      </c>
      <c r="P17" s="40">
        <f t="shared" si="0"/>
        <v>0.6532756631471931</v>
      </c>
      <c r="Q17" s="51">
        <f t="shared" si="1"/>
        <v>80.829095209934948</v>
      </c>
      <c r="R17" s="42"/>
      <c r="S17" s="36" t="s">
        <v>32</v>
      </c>
      <c r="T17" s="44"/>
      <c r="U17" s="52">
        <v>845.5</v>
      </c>
    </row>
    <row r="18" spans="1:21" s="46" customFormat="1" ht="18.75" customHeight="1">
      <c r="A18" s="36" t="s">
        <v>33</v>
      </c>
      <c r="B18" s="37"/>
      <c r="C18" s="37"/>
      <c r="D18" s="37"/>
      <c r="E18" s="47">
        <v>88052</v>
      </c>
      <c r="F18" s="47">
        <v>88685</v>
      </c>
      <c r="G18" s="47">
        <v>87592</v>
      </c>
      <c r="H18" s="47">
        <v>88177</v>
      </c>
      <c r="I18" s="47">
        <v>88342</v>
      </c>
      <c r="J18" s="47">
        <v>89371</v>
      </c>
      <c r="K18" s="47"/>
      <c r="L18" s="40">
        <f t="shared" si="0"/>
        <v>0.71632166064649083</v>
      </c>
      <c r="M18" s="40">
        <f t="shared" si="0"/>
        <v>-1.2401096086425918</v>
      </c>
      <c r="N18" s="40">
        <f t="shared" si="0"/>
        <v>0.66564884599022378</v>
      </c>
      <c r="O18" s="40">
        <f t="shared" si="0"/>
        <v>0.18694876818476958</v>
      </c>
      <c r="P18" s="40">
        <f t="shared" si="0"/>
        <v>1.1580599054996845</v>
      </c>
      <c r="Q18" s="51">
        <f t="shared" si="1"/>
        <v>63.745363766048499</v>
      </c>
      <c r="R18" s="42"/>
      <c r="S18" s="43" t="s">
        <v>34</v>
      </c>
      <c r="T18" s="44"/>
      <c r="U18" s="52">
        <v>1402</v>
      </c>
    </row>
    <row r="19" spans="1:21" s="46" customFormat="1" ht="18.75" customHeight="1">
      <c r="A19" s="36" t="s">
        <v>35</v>
      </c>
      <c r="B19" s="37"/>
      <c r="C19" s="37"/>
      <c r="D19" s="37"/>
      <c r="E19" s="47">
        <v>119761</v>
      </c>
      <c r="F19" s="47">
        <v>120069</v>
      </c>
      <c r="G19" s="47">
        <v>120155</v>
      </c>
      <c r="H19" s="47">
        <v>120587</v>
      </c>
      <c r="I19" s="47">
        <v>121193</v>
      </c>
      <c r="J19" s="47">
        <v>121807</v>
      </c>
      <c r="K19" s="47"/>
      <c r="L19" s="40">
        <f t="shared" si="0"/>
        <v>0.25684874229766685</v>
      </c>
      <c r="M19" s="40">
        <f t="shared" si="0"/>
        <v>7.159984320802755E-2</v>
      </c>
      <c r="N19" s="40">
        <f t="shared" si="0"/>
        <v>0.35889081563610381</v>
      </c>
      <c r="O19" s="40">
        <f t="shared" si="0"/>
        <v>0.50128320703777796</v>
      </c>
      <c r="P19" s="40">
        <f t="shared" si="0"/>
        <v>0.50535086970472354</v>
      </c>
      <c r="Q19" s="51">
        <f t="shared" si="1"/>
        <v>93.267228177641655</v>
      </c>
      <c r="R19" s="42"/>
      <c r="S19" s="36" t="s">
        <v>36</v>
      </c>
      <c r="T19" s="44"/>
      <c r="U19" s="52">
        <v>1306</v>
      </c>
    </row>
    <row r="20" spans="1:21" s="46" customFormat="1" ht="18.75" customHeight="1">
      <c r="A20" s="36" t="s">
        <v>37</v>
      </c>
      <c r="B20" s="37"/>
      <c r="C20" s="37"/>
      <c r="D20" s="37"/>
      <c r="E20" s="47">
        <v>39824</v>
      </c>
      <c r="F20" s="47">
        <v>40034</v>
      </c>
      <c r="G20" s="47">
        <v>40147</v>
      </c>
      <c r="H20" s="47">
        <v>40403</v>
      </c>
      <c r="I20" s="47">
        <v>40588</v>
      </c>
      <c r="J20" s="47">
        <v>40781</v>
      </c>
      <c r="K20" s="47"/>
      <c r="L20" s="40">
        <f t="shared" si="0"/>
        <v>0.52593474432779397</v>
      </c>
      <c r="M20" s="40">
        <f t="shared" si="0"/>
        <v>0.28186247318458685</v>
      </c>
      <c r="N20" s="40">
        <f t="shared" si="0"/>
        <v>0.63563218355406603</v>
      </c>
      <c r="O20" s="40">
        <f t="shared" si="0"/>
        <v>0.45684167809355691</v>
      </c>
      <c r="P20" s="40">
        <f t="shared" si="0"/>
        <v>0.47438302532413534</v>
      </c>
      <c r="Q20" s="51">
        <f t="shared" si="1"/>
        <v>127.440625</v>
      </c>
      <c r="R20" s="42"/>
      <c r="S20" s="36" t="s">
        <v>38</v>
      </c>
      <c r="T20" s="44"/>
      <c r="U20" s="45">
        <v>320</v>
      </c>
    </row>
    <row r="21" spans="1:21" s="46" customFormat="1" ht="18.75" customHeight="1">
      <c r="A21" s="36" t="s">
        <v>39</v>
      </c>
      <c r="B21" s="37"/>
      <c r="C21" s="37"/>
      <c r="D21" s="37"/>
      <c r="E21" s="47">
        <v>82757</v>
      </c>
      <c r="F21" s="47">
        <v>82862</v>
      </c>
      <c r="G21" s="47">
        <v>83142</v>
      </c>
      <c r="H21" s="47">
        <v>83180</v>
      </c>
      <c r="I21" s="47">
        <v>83426</v>
      </c>
      <c r="J21" s="47">
        <v>83649</v>
      </c>
      <c r="K21" s="47"/>
      <c r="L21" s="40">
        <f t="shared" si="0"/>
        <v>0.12679706322077394</v>
      </c>
      <c r="M21" s="40">
        <f t="shared" si="0"/>
        <v>0.33734158879516885</v>
      </c>
      <c r="N21" s="40">
        <f t="shared" si="0"/>
        <v>4.5694497013255134E-2</v>
      </c>
      <c r="O21" s="40">
        <f t="shared" si="0"/>
        <v>0.29530770653347593</v>
      </c>
      <c r="P21" s="40">
        <f t="shared" si="0"/>
        <v>0.26694614086520047</v>
      </c>
      <c r="Q21" s="51">
        <f t="shared" si="1"/>
        <v>91.16689572191639</v>
      </c>
      <c r="R21" s="42"/>
      <c r="S21" s="43" t="s">
        <v>40</v>
      </c>
      <c r="T21" s="44"/>
      <c r="U21" s="52">
        <v>917.53700000000003</v>
      </c>
    </row>
    <row r="22" spans="1:21" s="46" customFormat="1" ht="18.75" customHeight="1">
      <c r="A22" s="36" t="s">
        <v>41</v>
      </c>
      <c r="B22" s="37"/>
      <c r="C22" s="37"/>
      <c r="D22" s="37"/>
      <c r="E22" s="47">
        <v>156355</v>
      </c>
      <c r="F22" s="47">
        <v>158232</v>
      </c>
      <c r="G22" s="47">
        <v>158577</v>
      </c>
      <c r="H22" s="47">
        <v>160999</v>
      </c>
      <c r="I22" s="47">
        <v>160630</v>
      </c>
      <c r="J22" s="47">
        <v>160717</v>
      </c>
      <c r="K22" s="47"/>
      <c r="L22" s="40">
        <f t="shared" si="0"/>
        <v>1.1933247553493387</v>
      </c>
      <c r="M22" s="40">
        <f t="shared" si="0"/>
        <v>0.21779692898691014</v>
      </c>
      <c r="N22" s="40">
        <f t="shared" si="0"/>
        <v>1.515787401607217</v>
      </c>
      <c r="O22" s="40">
        <f t="shared" si="0"/>
        <v>-0.22945702153744896</v>
      </c>
      <c r="P22" s="40">
        <f t="shared" si="0"/>
        <v>5.414707598055344E-2</v>
      </c>
      <c r="Q22" s="51">
        <f t="shared" si="1"/>
        <v>275.20034246575341</v>
      </c>
      <c r="R22" s="42"/>
      <c r="S22" s="36" t="s">
        <v>42</v>
      </c>
      <c r="T22" s="44"/>
      <c r="U22" s="52">
        <v>584</v>
      </c>
    </row>
    <row r="23" spans="1:21" s="46" customFormat="1" ht="18.75" customHeight="1">
      <c r="A23" s="36" t="s">
        <v>43</v>
      </c>
      <c r="B23" s="37"/>
      <c r="C23" s="37"/>
      <c r="D23" s="37"/>
      <c r="E23" s="47">
        <v>127357</v>
      </c>
      <c r="F23" s="47">
        <v>127519</v>
      </c>
      <c r="G23" s="47">
        <v>128008</v>
      </c>
      <c r="H23" s="47">
        <v>128377</v>
      </c>
      <c r="I23" s="47">
        <v>129230</v>
      </c>
      <c r="J23" s="47">
        <v>129599</v>
      </c>
      <c r="K23" s="47"/>
      <c r="L23" s="40">
        <f t="shared" si="0"/>
        <v>0.12712065617440768</v>
      </c>
      <c r="M23" s="40">
        <f t="shared" si="0"/>
        <v>0.38273888625683089</v>
      </c>
      <c r="N23" s="40">
        <f t="shared" si="0"/>
        <v>0.28784855181434493</v>
      </c>
      <c r="O23" s="40">
        <f t="shared" si="0"/>
        <v>0.66225150523830223</v>
      </c>
      <c r="P23" s="40">
        <f t="shared" si="0"/>
        <v>0.28513053019226864</v>
      </c>
      <c r="Q23" s="51">
        <f t="shared" si="1"/>
        <v>138.01810436634719</v>
      </c>
      <c r="R23" s="42"/>
      <c r="S23" s="36" t="s">
        <v>44</v>
      </c>
      <c r="T23" s="44"/>
      <c r="U23" s="52">
        <v>939</v>
      </c>
    </row>
    <row r="24" spans="1:21" s="46" customFormat="1" ht="18.75" customHeight="1">
      <c r="A24" s="36" t="s">
        <v>45</v>
      </c>
      <c r="B24" s="37"/>
      <c r="C24" s="37"/>
      <c r="D24" s="37"/>
      <c r="E24" s="47">
        <v>31164</v>
      </c>
      <c r="F24" s="47">
        <v>31283</v>
      </c>
      <c r="G24" s="47">
        <v>31355</v>
      </c>
      <c r="H24" s="47">
        <v>31489</v>
      </c>
      <c r="I24" s="47">
        <v>31670</v>
      </c>
      <c r="J24" s="47">
        <v>31931</v>
      </c>
      <c r="K24" s="47"/>
      <c r="L24" s="40">
        <f t="shared" si="0"/>
        <v>0.38112365380159829</v>
      </c>
      <c r="M24" s="40">
        <f t="shared" si="0"/>
        <v>0.22989249883563359</v>
      </c>
      <c r="N24" s="40">
        <f t="shared" si="0"/>
        <v>0.42645345006614188</v>
      </c>
      <c r="O24" s="40">
        <f t="shared" si="0"/>
        <v>0.57315820549030416</v>
      </c>
      <c r="P24" s="40">
        <f t="shared" si="0"/>
        <v>0.82074641949669136</v>
      </c>
      <c r="Q24" s="51">
        <f t="shared" si="1"/>
        <v>105.38283828382838</v>
      </c>
      <c r="R24" s="42"/>
      <c r="S24" s="43" t="s">
        <v>46</v>
      </c>
      <c r="T24" s="44"/>
      <c r="U24" s="52">
        <v>303</v>
      </c>
    </row>
    <row r="25" spans="1:21" s="46" customFormat="1" ht="18.75" customHeight="1">
      <c r="A25" s="36" t="s">
        <v>47</v>
      </c>
      <c r="B25" s="37"/>
      <c r="C25" s="37"/>
      <c r="D25" s="37"/>
      <c r="E25" s="47">
        <v>42142</v>
      </c>
      <c r="F25" s="47">
        <v>42444</v>
      </c>
      <c r="G25" s="47">
        <v>42607</v>
      </c>
      <c r="H25" s="47">
        <v>43012</v>
      </c>
      <c r="I25" s="47">
        <v>43245</v>
      </c>
      <c r="J25" s="47">
        <v>43651</v>
      </c>
      <c r="K25" s="47"/>
      <c r="L25" s="40">
        <f t="shared" si="0"/>
        <v>0.71406919167280136</v>
      </c>
      <c r="M25" s="40">
        <f t="shared" si="0"/>
        <v>0.38329990138781411</v>
      </c>
      <c r="N25" s="40">
        <f t="shared" si="0"/>
        <v>0.94605875030577735</v>
      </c>
      <c r="O25" s="40">
        <f t="shared" si="0"/>
        <v>0.54024732301953682</v>
      </c>
      <c r="P25" s="40">
        <f t="shared" si="0"/>
        <v>0.93445717721629074</v>
      </c>
      <c r="Q25" s="51">
        <f t="shared" si="1"/>
        <v>86.411956844501631</v>
      </c>
      <c r="R25" s="42"/>
      <c r="S25" s="43" t="s">
        <v>48</v>
      </c>
      <c r="T25" s="44"/>
      <c r="U25" s="52">
        <v>505.15</v>
      </c>
    </row>
    <row r="26" spans="1:21" s="46" customFormat="1" ht="18.75" customHeight="1">
      <c r="A26" s="36" t="s">
        <v>49</v>
      </c>
      <c r="B26" s="37"/>
      <c r="C26" s="37"/>
      <c r="D26" s="37"/>
      <c r="E26" s="47">
        <v>51959</v>
      </c>
      <c r="F26" s="47">
        <v>52136</v>
      </c>
      <c r="G26" s="47">
        <v>52272</v>
      </c>
      <c r="H26" s="47">
        <v>52453</v>
      </c>
      <c r="I26" s="47">
        <v>52819</v>
      </c>
      <c r="J26" s="47">
        <v>53028</v>
      </c>
      <c r="K26" s="47"/>
      <c r="L26" s="40">
        <f t="shared" si="0"/>
        <v>0.34007429863970506</v>
      </c>
      <c r="M26" s="40">
        <f t="shared" si="0"/>
        <v>0.26051658286350793</v>
      </c>
      <c r="N26" s="40">
        <f t="shared" si="0"/>
        <v>0.34566756786780672</v>
      </c>
      <c r="O26" s="40">
        <f t="shared" si="0"/>
        <v>0.69534439297339379</v>
      </c>
      <c r="P26" s="40">
        <f t="shared" si="0"/>
        <v>0.39491014694768722</v>
      </c>
      <c r="Q26" s="51">
        <f t="shared" si="1"/>
        <v>127.47115384615384</v>
      </c>
      <c r="R26" s="42"/>
      <c r="S26" s="36" t="s">
        <v>50</v>
      </c>
      <c r="T26" s="44"/>
      <c r="U26" s="50">
        <v>416</v>
      </c>
    </row>
    <row r="27" spans="1:21" s="46" customFormat="1" ht="18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55"/>
      <c r="M27" s="56"/>
      <c r="N27" s="57"/>
      <c r="O27" s="57"/>
      <c r="P27" s="57"/>
      <c r="Q27" s="57"/>
      <c r="R27" s="57"/>
      <c r="S27" s="53"/>
      <c r="T27" s="58"/>
      <c r="U27" s="52"/>
    </row>
    <row r="28" spans="1:21" s="46" customFormat="1" ht="18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5"/>
      <c r="L28" s="55"/>
      <c r="M28" s="56"/>
      <c r="N28" s="57"/>
      <c r="O28" s="57"/>
      <c r="P28" s="57"/>
      <c r="Q28" s="57"/>
      <c r="R28" s="57"/>
      <c r="S28" s="53"/>
      <c r="T28" s="58"/>
      <c r="U28" s="52"/>
    </row>
    <row r="29" spans="1:21" s="1" customFormat="1" ht="23.25" customHeight="1">
      <c r="B29" s="1" t="s">
        <v>0</v>
      </c>
      <c r="C29" s="2">
        <v>1.1000000000000001</v>
      </c>
      <c r="D29" s="1" t="s">
        <v>51</v>
      </c>
    </row>
    <row r="30" spans="1:21" s="1" customFormat="1" ht="17.25" customHeight="1">
      <c r="B30" s="1" t="s">
        <v>2</v>
      </c>
      <c r="C30" s="2">
        <v>1.1000000000000001</v>
      </c>
      <c r="D30" s="1" t="s">
        <v>52</v>
      </c>
    </row>
    <row r="31" spans="1:21" ht="7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1" ht="18.75" customHeight="1">
      <c r="A32" s="5" t="s">
        <v>4</v>
      </c>
      <c r="B32" s="5"/>
      <c r="C32" s="5"/>
      <c r="D32" s="6"/>
      <c r="E32" s="7" t="s">
        <v>5</v>
      </c>
      <c r="F32" s="7"/>
      <c r="G32" s="7"/>
      <c r="H32" s="7"/>
      <c r="I32" s="7"/>
      <c r="J32" s="8"/>
      <c r="K32" s="9" t="s">
        <v>6</v>
      </c>
      <c r="L32" s="7"/>
      <c r="M32" s="7"/>
      <c r="N32" s="7"/>
      <c r="O32" s="7"/>
      <c r="P32" s="8"/>
      <c r="Q32" s="9" t="s">
        <v>7</v>
      </c>
      <c r="R32" s="8"/>
      <c r="S32" s="10" t="s">
        <v>8</v>
      </c>
      <c r="T32" s="5"/>
    </row>
    <row r="33" spans="1:21" ht="18.75" customHeight="1">
      <c r="A33" s="11"/>
      <c r="B33" s="11"/>
      <c r="C33" s="11"/>
      <c r="D33" s="12"/>
      <c r="E33" s="13" t="s">
        <v>9</v>
      </c>
      <c r="F33" s="13"/>
      <c r="G33" s="13"/>
      <c r="H33" s="13"/>
      <c r="I33" s="13"/>
      <c r="J33" s="14"/>
      <c r="K33" s="15" t="s">
        <v>10</v>
      </c>
      <c r="L33" s="13"/>
      <c r="M33" s="13"/>
      <c r="N33" s="13"/>
      <c r="O33" s="13"/>
      <c r="P33" s="14"/>
      <c r="Q33" s="16" t="s">
        <v>11</v>
      </c>
      <c r="R33" s="17"/>
      <c r="S33" s="18"/>
      <c r="T33" s="19"/>
    </row>
    <row r="34" spans="1:21" ht="18.75" customHeight="1">
      <c r="A34" s="11"/>
      <c r="B34" s="11"/>
      <c r="C34" s="11"/>
      <c r="D34" s="12"/>
      <c r="E34" s="20">
        <v>2547</v>
      </c>
      <c r="F34" s="21">
        <v>2549</v>
      </c>
      <c r="G34" s="20">
        <v>2550</v>
      </c>
      <c r="H34" s="20">
        <v>2551</v>
      </c>
      <c r="I34" s="20">
        <v>2552</v>
      </c>
      <c r="J34" s="20">
        <v>2553</v>
      </c>
      <c r="K34" s="20">
        <v>2545</v>
      </c>
      <c r="L34" s="20">
        <v>2549</v>
      </c>
      <c r="M34" s="20">
        <v>2550</v>
      </c>
      <c r="N34" s="20">
        <v>2551</v>
      </c>
      <c r="O34" s="20">
        <v>2552</v>
      </c>
      <c r="P34" s="20">
        <v>2553</v>
      </c>
      <c r="Q34" s="16" t="s">
        <v>12</v>
      </c>
      <c r="R34" s="17"/>
      <c r="S34" s="18"/>
      <c r="T34" s="19"/>
    </row>
    <row r="35" spans="1:21" ht="18.75" customHeight="1">
      <c r="A35" s="11"/>
      <c r="B35" s="11"/>
      <c r="C35" s="11"/>
      <c r="D35" s="12"/>
      <c r="E35" s="22">
        <v>2004</v>
      </c>
      <c r="F35" s="22">
        <v>2006</v>
      </c>
      <c r="G35" s="22">
        <v>2007</v>
      </c>
      <c r="H35" s="22">
        <v>2008</v>
      </c>
      <c r="I35" s="22">
        <v>2009</v>
      </c>
      <c r="J35" s="22">
        <v>2010</v>
      </c>
      <c r="K35" s="22">
        <v>2002</v>
      </c>
      <c r="L35" s="22">
        <v>2006</v>
      </c>
      <c r="M35" s="22">
        <v>2007</v>
      </c>
      <c r="N35" s="22">
        <v>2008</v>
      </c>
      <c r="O35" s="22">
        <v>2009</v>
      </c>
      <c r="P35" s="22">
        <v>2010</v>
      </c>
      <c r="Q35" s="16" t="s">
        <v>13</v>
      </c>
      <c r="R35" s="17"/>
      <c r="S35" s="18"/>
      <c r="T35" s="19"/>
    </row>
    <row r="36" spans="1:21" ht="18.75" customHeight="1">
      <c r="A36" s="23"/>
      <c r="B36" s="23"/>
      <c r="C36" s="23"/>
      <c r="D36" s="24"/>
      <c r="E36" s="25"/>
      <c r="F36" s="25"/>
      <c r="G36" s="25"/>
      <c r="H36" s="25"/>
      <c r="I36" s="25"/>
      <c r="J36" s="25"/>
      <c r="K36" s="26"/>
      <c r="L36" s="59"/>
      <c r="M36" s="25"/>
      <c r="N36" s="26"/>
      <c r="O36" s="26"/>
      <c r="P36" s="25"/>
      <c r="Q36" s="15" t="s">
        <v>14</v>
      </c>
      <c r="R36" s="14"/>
      <c r="S36" s="28"/>
      <c r="T36" s="23"/>
    </row>
    <row r="37" spans="1:21" s="46" customFormat="1" ht="18.75" customHeight="1">
      <c r="A37" s="36" t="s">
        <v>53</v>
      </c>
      <c r="B37" s="37"/>
      <c r="C37" s="37"/>
      <c r="D37" s="37"/>
      <c r="E37" s="47">
        <v>26301</v>
      </c>
      <c r="F37" s="47">
        <v>26273</v>
      </c>
      <c r="G37" s="47">
        <v>26288</v>
      </c>
      <c r="H37" s="47">
        <v>26407</v>
      </c>
      <c r="I37" s="47">
        <v>26524</v>
      </c>
      <c r="J37" s="47">
        <v>26626</v>
      </c>
      <c r="K37" s="47"/>
      <c r="L37" s="40">
        <f>LN(F37/E37)/1*100</f>
        <v>-0.10651653915375303</v>
      </c>
      <c r="M37" s="40">
        <f>LN(G37/F37)/1*100</f>
        <v>5.7076541189156803E-2</v>
      </c>
      <c r="N37" s="40">
        <f>LN(H37/G37)/1*100</f>
        <v>0.45165652260592515</v>
      </c>
      <c r="O37" s="40">
        <f>LN(I37/H37)/1*100</f>
        <v>0.44208569856496582</v>
      </c>
      <c r="P37" s="40">
        <f>LN(J37/I37)/1*100</f>
        <v>0.38381985031041316</v>
      </c>
      <c r="Q37" s="51">
        <f>J37/U37</f>
        <v>113.30212765957447</v>
      </c>
      <c r="R37" s="42"/>
      <c r="S37" s="43" t="s">
        <v>54</v>
      </c>
      <c r="T37" s="44"/>
      <c r="U37" s="52">
        <v>235</v>
      </c>
    </row>
    <row r="38" spans="1:21" s="46" customFormat="1" ht="18.75" customHeight="1">
      <c r="A38" s="36" t="s">
        <v>55</v>
      </c>
      <c r="B38" s="37"/>
      <c r="C38" s="37"/>
      <c r="D38" s="37"/>
      <c r="E38" s="47">
        <v>48156</v>
      </c>
      <c r="F38" s="47">
        <v>48369</v>
      </c>
      <c r="G38" s="47">
        <v>48654</v>
      </c>
      <c r="H38" s="47">
        <v>49264</v>
      </c>
      <c r="I38" s="47">
        <v>49831</v>
      </c>
      <c r="J38" s="47">
        <v>50596</v>
      </c>
      <c r="K38" s="47"/>
      <c r="L38" s="40">
        <f t="shared" ref="L38:P44" si="2">LN(F38/E38)/1*100</f>
        <v>0.44133715769323806</v>
      </c>
      <c r="M38" s="40">
        <f t="shared" si="2"/>
        <v>0.58749125407629188</v>
      </c>
      <c r="N38" s="40">
        <f t="shared" si="2"/>
        <v>1.2459565991669204</v>
      </c>
      <c r="O38" s="40">
        <f t="shared" si="2"/>
        <v>1.1443689141793036</v>
      </c>
      <c r="P38" s="40">
        <f t="shared" si="2"/>
        <v>1.5235241461357663</v>
      </c>
      <c r="Q38" s="51">
        <f t="shared" ref="Q38:Q44" si="3">J38/U38</f>
        <v>71.634268239158445</v>
      </c>
      <c r="R38" s="42"/>
      <c r="S38" s="43" t="s">
        <v>56</v>
      </c>
      <c r="T38" s="44"/>
      <c r="U38" s="50">
        <v>706.31</v>
      </c>
    </row>
    <row r="39" spans="1:21" s="46" customFormat="1" ht="18.75" customHeight="1">
      <c r="A39" s="60" t="s">
        <v>57</v>
      </c>
      <c r="B39" s="37"/>
      <c r="C39" s="37"/>
      <c r="D39" s="37"/>
      <c r="E39" s="47">
        <v>26986</v>
      </c>
      <c r="F39" s="47">
        <v>27074</v>
      </c>
      <c r="G39" s="47">
        <v>27240</v>
      </c>
      <c r="H39" s="47">
        <v>27491</v>
      </c>
      <c r="I39" s="47">
        <v>27718</v>
      </c>
      <c r="J39" s="47">
        <v>27872</v>
      </c>
      <c r="K39" s="47"/>
      <c r="L39" s="40">
        <f>LN(F39/E39)/1*100</f>
        <v>0.32556447549988132</v>
      </c>
      <c r="M39" s="40">
        <f>LN(G39/F39)/1*100</f>
        <v>0.61126235177171884</v>
      </c>
      <c r="N39" s="40">
        <f>LN(H39/G39)/1*100</f>
        <v>0.91721970985350043</v>
      </c>
      <c r="O39" s="40">
        <f>LN(I39/H39)/1*100</f>
        <v>0.82233432667642281</v>
      </c>
      <c r="P39" s="40">
        <f>LN(J39/I39)/1*100</f>
        <v>0.55405790234814845</v>
      </c>
      <c r="Q39" s="51">
        <f>J39/U39</f>
        <v>90.788273615635177</v>
      </c>
      <c r="R39" s="42"/>
      <c r="S39" s="61" t="s">
        <v>58</v>
      </c>
      <c r="T39" s="44"/>
      <c r="U39" s="52">
        <v>307</v>
      </c>
    </row>
    <row r="40" spans="1:21" s="46" customFormat="1" ht="18.75" customHeight="1">
      <c r="A40" s="36" t="s">
        <v>59</v>
      </c>
      <c r="B40" s="37"/>
      <c r="C40" s="37"/>
      <c r="D40" s="37"/>
      <c r="E40" s="47">
        <v>24970</v>
      </c>
      <c r="F40" s="47">
        <v>25083</v>
      </c>
      <c r="G40" s="47">
        <v>25214</v>
      </c>
      <c r="H40" s="47">
        <v>25464</v>
      </c>
      <c r="I40" s="47">
        <v>25650</v>
      </c>
      <c r="J40" s="47">
        <v>25765</v>
      </c>
      <c r="K40" s="47"/>
      <c r="L40" s="40">
        <f t="shared" si="2"/>
        <v>0.45152215443487653</v>
      </c>
      <c r="M40" s="40">
        <f t="shared" si="2"/>
        <v>0.52090699730470647</v>
      </c>
      <c r="N40" s="40">
        <f t="shared" si="2"/>
        <v>0.98662941707140217</v>
      </c>
      <c r="O40" s="40">
        <f t="shared" si="2"/>
        <v>0.72778816369868959</v>
      </c>
      <c r="P40" s="40">
        <f t="shared" si="2"/>
        <v>0.44734101634090917</v>
      </c>
      <c r="Q40" s="51">
        <f t="shared" si="3"/>
        <v>112.51091703056768</v>
      </c>
      <c r="R40" s="42"/>
      <c r="S40" s="62" t="s">
        <v>60</v>
      </c>
      <c r="T40" s="44"/>
      <c r="U40" s="50">
        <v>229</v>
      </c>
    </row>
    <row r="41" spans="1:21" s="46" customFormat="1" ht="18.75" customHeight="1">
      <c r="A41" s="36" t="s">
        <v>61</v>
      </c>
      <c r="B41" s="37"/>
      <c r="C41" s="37"/>
      <c r="D41" s="37"/>
      <c r="E41" s="47">
        <v>34735</v>
      </c>
      <c r="F41" s="47">
        <v>34934</v>
      </c>
      <c r="G41" s="47">
        <v>35111</v>
      </c>
      <c r="H41" s="47">
        <v>35271</v>
      </c>
      <c r="I41" s="47">
        <v>35692</v>
      </c>
      <c r="J41" s="47">
        <v>35985</v>
      </c>
      <c r="K41" s="47"/>
      <c r="L41" s="40">
        <f>LN(F41/E41)/1*100</f>
        <v>0.57127428613568754</v>
      </c>
      <c r="M41" s="40">
        <f>LN(G41/F41)/1*100</f>
        <v>0.50539046825224376</v>
      </c>
      <c r="N41" s="40">
        <f>LN(H41/G41)/1*100</f>
        <v>0.45466248649902713</v>
      </c>
      <c r="O41" s="40">
        <f>LN(I41/H41)/1*100</f>
        <v>1.1865477484191127</v>
      </c>
      <c r="P41" s="40">
        <f>LN(J41/I41)/1*100</f>
        <v>0.81756109218625272</v>
      </c>
      <c r="Q41" s="51">
        <f>J41/U41</f>
        <v>184.69094996381628</v>
      </c>
      <c r="R41" s="42"/>
      <c r="S41" s="63" t="s">
        <v>62</v>
      </c>
      <c r="T41" s="44"/>
      <c r="U41" s="50">
        <v>194.839</v>
      </c>
    </row>
    <row r="42" spans="1:21" s="46" customFormat="1" ht="18.75" customHeight="1">
      <c r="A42" s="63" t="s">
        <v>63</v>
      </c>
      <c r="B42" s="37"/>
      <c r="C42" s="37"/>
      <c r="D42" s="37"/>
      <c r="E42" s="47">
        <v>25767</v>
      </c>
      <c r="F42" s="47">
        <v>25850</v>
      </c>
      <c r="G42" s="47">
        <v>25982</v>
      </c>
      <c r="H42" s="47">
        <v>26171</v>
      </c>
      <c r="I42" s="47">
        <v>26426</v>
      </c>
      <c r="J42" s="47">
        <v>26678</v>
      </c>
      <c r="K42" s="47"/>
      <c r="L42" s="40">
        <f t="shared" si="2"/>
        <v>0.32159975022406784</v>
      </c>
      <c r="M42" s="40">
        <f t="shared" si="2"/>
        <v>0.50933896191030203</v>
      </c>
      <c r="N42" s="40">
        <f t="shared" si="2"/>
        <v>0.72479369312433317</v>
      </c>
      <c r="O42" s="40">
        <f t="shared" si="2"/>
        <v>0.96964464872406797</v>
      </c>
      <c r="P42" s="40">
        <f t="shared" si="2"/>
        <v>0.94908817268271639</v>
      </c>
      <c r="Q42" s="51">
        <f t="shared" si="3"/>
        <v>93.936619718309856</v>
      </c>
      <c r="R42" s="42"/>
      <c r="S42" s="63" t="s">
        <v>64</v>
      </c>
      <c r="T42" s="44"/>
      <c r="U42" s="50">
        <v>284</v>
      </c>
    </row>
    <row r="43" spans="1:21" s="46" customFormat="1" ht="18.75" customHeight="1">
      <c r="A43" s="36" t="s">
        <v>65</v>
      </c>
      <c r="B43" s="37"/>
      <c r="C43" s="37"/>
      <c r="D43" s="37"/>
      <c r="E43" s="47">
        <v>30170</v>
      </c>
      <c r="F43" s="47">
        <v>30287</v>
      </c>
      <c r="G43" s="47">
        <v>30267</v>
      </c>
      <c r="H43" s="47">
        <v>30398</v>
      </c>
      <c r="I43" s="47">
        <v>30509</v>
      </c>
      <c r="J43" s="47">
        <v>30550</v>
      </c>
      <c r="K43" s="47"/>
      <c r="L43" s="40">
        <f t="shared" si="2"/>
        <v>0.38705243748223134</v>
      </c>
      <c r="M43" s="40">
        <f t="shared" si="2"/>
        <v>-6.6056745144004989E-2</v>
      </c>
      <c r="N43" s="40">
        <f t="shared" si="2"/>
        <v>0.43188066799175345</v>
      </c>
      <c r="O43" s="40">
        <f t="shared" si="2"/>
        <v>0.36449052781885016</v>
      </c>
      <c r="P43" s="40">
        <f t="shared" si="2"/>
        <v>0.13429635651462424</v>
      </c>
      <c r="Q43" s="51">
        <f t="shared" si="3"/>
        <v>113.14814814814815</v>
      </c>
      <c r="R43" s="42"/>
      <c r="S43" s="63" t="s">
        <v>66</v>
      </c>
      <c r="T43" s="44"/>
      <c r="U43" s="50">
        <v>270</v>
      </c>
    </row>
    <row r="44" spans="1:21" s="46" customFormat="1" ht="18.75" customHeight="1">
      <c r="A44" s="64" t="s">
        <v>67</v>
      </c>
      <c r="B44" s="65"/>
      <c r="C44" s="65"/>
      <c r="D44" s="65"/>
      <c r="E44" s="66">
        <v>30587</v>
      </c>
      <c r="F44" s="66">
        <v>30919</v>
      </c>
      <c r="G44" s="66">
        <v>31064</v>
      </c>
      <c r="H44" s="66">
        <v>31196</v>
      </c>
      <c r="I44" s="66">
        <v>31515</v>
      </c>
      <c r="J44" s="66">
        <v>31756</v>
      </c>
      <c r="K44" s="66"/>
      <c r="L44" s="67">
        <f t="shared" si="2"/>
        <v>1.0795799581310801</v>
      </c>
      <c r="M44" s="67">
        <f t="shared" si="2"/>
        <v>0.46787107596634658</v>
      </c>
      <c r="N44" s="67">
        <f t="shared" si="2"/>
        <v>0.4240289038885442</v>
      </c>
      <c r="O44" s="67">
        <f t="shared" si="2"/>
        <v>1.0173741496821751</v>
      </c>
      <c r="P44" s="67">
        <f t="shared" si="2"/>
        <v>0.76180608977934305</v>
      </c>
      <c r="Q44" s="68">
        <f t="shared" si="3"/>
        <v>82.163001293661054</v>
      </c>
      <c r="R44" s="69"/>
      <c r="S44" s="64" t="s">
        <v>68</v>
      </c>
      <c r="T44" s="70"/>
      <c r="U44" s="50">
        <v>386.5</v>
      </c>
    </row>
    <row r="45" spans="1:21" ht="15" customHeight="1">
      <c r="F45" s="71"/>
      <c r="Q45" s="72"/>
      <c r="S45" s="3"/>
    </row>
    <row r="46" spans="1:21" s="73" customFormat="1" ht="21">
      <c r="C46" s="74" t="s">
        <v>69</v>
      </c>
      <c r="M46" s="75"/>
      <c r="N46" s="74" t="s">
        <v>70</v>
      </c>
      <c r="O46" s="4"/>
      <c r="S46" s="76"/>
    </row>
    <row r="47" spans="1:21">
      <c r="S47" s="3"/>
    </row>
    <row r="48" spans="1:21">
      <c r="S48" s="3"/>
    </row>
    <row r="49" spans="19:19">
      <c r="S49" s="3"/>
    </row>
    <row r="50" spans="19:19">
      <c r="S50" s="3"/>
    </row>
    <row r="51" spans="19:19">
      <c r="S51" s="3"/>
    </row>
    <row r="52" spans="19:19">
      <c r="S52" s="3"/>
    </row>
    <row r="53" spans="19:19">
      <c r="S53" s="3"/>
    </row>
    <row r="54" spans="19:19">
      <c r="S54" s="3"/>
    </row>
    <row r="55" spans="19:19">
      <c r="S55" s="3"/>
    </row>
    <row r="56" spans="19:19">
      <c r="S56" s="3"/>
    </row>
    <row r="57" spans="19:19">
      <c r="S57" s="3"/>
    </row>
    <row r="58" spans="19:19">
      <c r="S58" s="3"/>
    </row>
    <row r="59" spans="19:19">
      <c r="S59" s="3"/>
    </row>
    <row r="60" spans="19:19">
      <c r="S60" s="3"/>
    </row>
    <row r="61" spans="19:19">
      <c r="S61" s="3"/>
    </row>
    <row r="62" spans="19:19">
      <c r="S62" s="3"/>
    </row>
    <row r="63" spans="19:19">
      <c r="S63" s="3"/>
    </row>
    <row r="64" spans="19:19">
      <c r="S64" s="3"/>
    </row>
    <row r="65" spans="19:19">
      <c r="S65" s="3"/>
    </row>
    <row r="66" spans="19:19">
      <c r="S66" s="3"/>
    </row>
    <row r="67" spans="19:19">
      <c r="S67" s="3"/>
    </row>
    <row r="68" spans="19:19">
      <c r="S68" s="3"/>
    </row>
    <row r="69" spans="19:19">
      <c r="S69" s="3"/>
    </row>
    <row r="70" spans="19:19">
      <c r="S70" s="3"/>
    </row>
    <row r="71" spans="19:19">
      <c r="S71" s="3"/>
    </row>
    <row r="72" spans="19:19">
      <c r="S72" s="3"/>
    </row>
    <row r="73" spans="19:19">
      <c r="S73" s="3"/>
    </row>
    <row r="74" spans="19:19">
      <c r="S74" s="3"/>
    </row>
    <row r="75" spans="19:19">
      <c r="S75" s="3"/>
    </row>
    <row r="76" spans="19:19">
      <c r="S76" s="3"/>
    </row>
    <row r="77" spans="19:19">
      <c r="S77" s="3"/>
    </row>
    <row r="78" spans="19:19">
      <c r="S78" s="3"/>
    </row>
    <row r="79" spans="19:19">
      <c r="S79" s="3"/>
    </row>
    <row r="80" spans="19:19">
      <c r="S80" s="3"/>
    </row>
    <row r="81" spans="19:19">
      <c r="S81" s="3"/>
    </row>
    <row r="82" spans="19:19">
      <c r="S82" s="3"/>
    </row>
    <row r="83" spans="19:19">
      <c r="S83" s="3"/>
    </row>
    <row r="84" spans="19:19">
      <c r="S84" s="3"/>
    </row>
    <row r="85" spans="19:19">
      <c r="S85" s="3"/>
    </row>
    <row r="86" spans="19:19">
      <c r="S86" s="3"/>
    </row>
    <row r="87" spans="19:19">
      <c r="S87" s="3"/>
    </row>
    <row r="88" spans="19:19">
      <c r="S88" s="3"/>
    </row>
    <row r="89" spans="19:19">
      <c r="S89" s="3"/>
    </row>
    <row r="90" spans="19:19">
      <c r="S90" s="3"/>
    </row>
    <row r="91" spans="19:19">
      <c r="S91" s="3"/>
    </row>
    <row r="92" spans="19:19">
      <c r="S92" s="3"/>
    </row>
    <row r="93" spans="19:19">
      <c r="S93" s="3"/>
    </row>
    <row r="94" spans="19:19">
      <c r="S94" s="3"/>
    </row>
    <row r="95" spans="19:19">
      <c r="S95" s="3"/>
    </row>
    <row r="96" spans="19:19">
      <c r="S96" s="3"/>
    </row>
    <row r="97" spans="19:19">
      <c r="S97" s="3"/>
    </row>
    <row r="98" spans="19:19">
      <c r="S98" s="3"/>
    </row>
    <row r="99" spans="19:19">
      <c r="S99" s="3"/>
    </row>
    <row r="100" spans="19:19">
      <c r="S100" s="3"/>
    </row>
    <row r="101" spans="19:19">
      <c r="S101" s="3"/>
    </row>
    <row r="102" spans="19:19">
      <c r="S102" s="3"/>
    </row>
    <row r="103" spans="19:19">
      <c r="S103" s="3"/>
    </row>
    <row r="104" spans="19:19">
      <c r="S104" s="3"/>
    </row>
    <row r="105" spans="19:19">
      <c r="S105" s="3"/>
    </row>
    <row r="106" spans="19:19">
      <c r="S106" s="3"/>
    </row>
    <row r="107" spans="19:19">
      <c r="S107" s="3"/>
    </row>
    <row r="108" spans="19:19">
      <c r="S108" s="3"/>
    </row>
    <row r="109" spans="19:19">
      <c r="S109" s="3"/>
    </row>
    <row r="110" spans="19:19">
      <c r="S110" s="3"/>
    </row>
    <row r="111" spans="19:19">
      <c r="S111" s="3"/>
    </row>
    <row r="112" spans="19:19">
      <c r="S112" s="3"/>
    </row>
    <row r="113" spans="19:19">
      <c r="S113" s="3"/>
    </row>
  </sheetData>
  <mergeCells count="24">
    <mergeCell ref="Q33:R33"/>
    <mergeCell ref="Q34:R34"/>
    <mergeCell ref="Q35:R35"/>
    <mergeCell ref="Q36:R36"/>
    <mergeCell ref="Q8:R8"/>
    <mergeCell ref="A9:D9"/>
    <mergeCell ref="S9:T9"/>
    <mergeCell ref="A32:D36"/>
    <mergeCell ref="E32:J32"/>
    <mergeCell ref="K32:P32"/>
    <mergeCell ref="Q32:R32"/>
    <mergeCell ref="S32:T36"/>
    <mergeCell ref="E33:J33"/>
    <mergeCell ref="K33:P33"/>
    <mergeCell ref="A4:D8"/>
    <mergeCell ref="E4:J4"/>
    <mergeCell ref="K4:P4"/>
    <mergeCell ref="Q4:R4"/>
    <mergeCell ref="S4:T8"/>
    <mergeCell ref="E5:J5"/>
    <mergeCell ref="K5:P5"/>
    <mergeCell ref="Q5:R5"/>
    <mergeCell ref="Q6:R6"/>
    <mergeCell ref="Q7:R7"/>
  </mergeCells>
  <pageMargins left="0.39370078740157483" right="0.19" top="0.78740157480314965" bottom="0.78740157480314965" header="0.51181102362204722" footer="0.51181102362204722"/>
  <pageSetup paperSize="9" scale="96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2012-06-22T02:16:48Z</dcterms:created>
  <dcterms:modified xsi:type="dcterms:W3CDTF">2012-06-22T02:17:08Z</dcterms:modified>
</cp:coreProperties>
</file>