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5" yWindow="45" windowWidth="12120" windowHeight="6795" firstSheet="1" activeTab="2"/>
  </bookViews>
  <sheets>
    <sheet name="XXXXXX" sheetId="1" state="veryHidden" r:id="rId1"/>
    <sheet name="Lตาราง 1.2" sheetId="2" r:id="rId2"/>
    <sheet name="Rตาราง 1.2(ต่อ2)" sheetId="3" r:id="rId3"/>
    <sheet name="Sheet1" sheetId="5" r:id="rId4"/>
  </sheets>
  <definedNames>
    <definedName name="_xlnm.Print_Area" localSheetId="2">'Rตาราง 1.2(ต่อ2)'!$A$1:$T$28</definedName>
  </definedNames>
  <calcPr calcId="145621"/>
</workbook>
</file>

<file path=xl/calcChain.xml><?xml version="1.0" encoding="utf-8"?>
<calcChain xmlns="http://schemas.openxmlformats.org/spreadsheetml/2006/main">
  <c r="Q12" i="5" l="1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11" i="5"/>
  <c r="Q6" i="5"/>
  <c r="M6" i="5"/>
  <c r="I6" i="5"/>
  <c r="E6" i="5"/>
  <c r="O7" i="5"/>
  <c r="K7" i="5"/>
  <c r="G7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11" i="5"/>
  <c r="O6" i="5"/>
  <c r="K6" i="5"/>
  <c r="G6" i="5"/>
</calcChain>
</file>

<file path=xl/sharedStrings.xml><?xml version="1.0" encoding="utf-8"?>
<sst xmlns="http://schemas.openxmlformats.org/spreadsheetml/2006/main" count="191" uniqueCount="84">
  <si>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</si>
  <si>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</si>
  <si>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</si>
  <si>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</si>
  <si>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</si>
  <si>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</si>
  <si>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</si>
  <si>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</si>
  <si>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</si>
  <si>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</si>
  <si>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</si>
  <si>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</si>
  <si>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</si>
  <si>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</si>
  <si>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</si>
  <si>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</si>
  <si>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-</t>
  </si>
  <si>
    <t>อำเภอ</t>
  </si>
  <si>
    <t>Amphoe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</si>
  <si>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</si>
  <si>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 xml:space="preserve">ตาราง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</si>
  <si>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1.2 (*)   Number and area of holdings by activity of holding and amphoe</t>
  </si>
  <si>
    <t>รวม   Total</t>
  </si>
  <si>
    <t>Table  1.2 (*)   Number and area of holdings by activity of holding and amphoe (Contd.)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</si>
  <si>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</si>
  <si>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</si>
  <si>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</si>
  <si>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</si>
  <si>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</si>
  <si>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</si>
  <si>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</si>
  <si>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</si>
  <si>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>เมืองชัยภูมิ</t>
  </si>
  <si>
    <t xml:space="preserve">  Muang Chaiyaphum</t>
  </si>
  <si>
    <t>บ้านเขว้า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</si>
  <si>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</si>
  <si>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</si>
  <si>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</si>
  <si>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</si>
  <si>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</si>
  <si>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</si>
  <si>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</si>
  <si>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</si>
  <si>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</si>
  <si>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</si>
  <si>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</si>
  <si>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</si>
  <si>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</si>
  <si>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</si>
  <si>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</si>
  <si>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</si>
  <si>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</si>
  <si>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</si>
  <si>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</si>
  <si>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</si>
  <si>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</si>
  <si>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</si>
  <si>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</si>
  <si>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</si>
  <si>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</si>
  <si>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</si>
  <si>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</si>
  <si>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</si>
  <si>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 </t>
  </si>
  <si>
    <t>รวม</t>
  </si>
  <si>
    <r>
      <t>ลักษณะการทำการเกษตร</t>
    </r>
    <r>
      <rPr>
        <b/>
        <vertAlign val="superscript"/>
        <sz val="13"/>
        <color rgb="FFFFFFFF"/>
        <rFont val="TH SarabunPSK"/>
        <family val="2"/>
      </rPr>
      <t>2/</t>
    </r>
  </si>
  <si>
    <t>การเพาะปลูกพืช</t>
  </si>
  <si>
    <t>การเลี้ยงปศุสัตว์</t>
  </si>
  <si>
    <t>การเพาะเลี้ยงสัตว์น้ำในพื้นที่น้ำจืด</t>
  </si>
  <si>
    <t>ร้อยละ</t>
  </si>
  <si>
    <t>จำนวนผู้ถือครอง</t>
  </si>
  <si>
    <t>เขตการปกครอง</t>
  </si>
  <si>
    <t>ในเขตเทศบาล</t>
  </si>
  <si>
    <t>นอกเขตเทศบาล</t>
  </si>
  <si>
    <t>col.3</t>
  </si>
  <si>
    <t>col.11</t>
  </si>
  <si>
    <t>col.13</t>
  </si>
  <si>
    <t>col.23</t>
  </si>
  <si>
    <t>col.5</t>
  </si>
  <si>
    <t>col.17</t>
  </si>
  <si>
    <t>col.7</t>
  </si>
  <si>
    <t>เพาะปลูกพืช  เลี้ยงปศุสัตว์ และ</t>
  </si>
  <si>
    <t xml:space="preserve">Cultivating crops,  rearing </t>
  </si>
  <si>
    <t xml:space="preserve">livestock and fresh water culture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</si>
</sst>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_(* #,##0_);_(* \(#,##0\);_(* &quot;-&quot;??_);_(@_)"/>
    <numFmt numFmtId="189" formatCode="#,##0.0"/>
    <numFmt numFmtId="190" formatCode="0.0"/>
  </numFmts>
  <fonts count="18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0"/>
      <name val="Cordia New"/>
      <family val="2"/>
    </font>
    <font>
      <b/>
      <sz val="13"/>
      <color rgb="FFFFFFFF"/>
      <name val="TH SarabunPSK"/>
      <family val="2"/>
    </font>
    <font>
      <b/>
      <vertAlign val="superscript"/>
      <sz val="13"/>
      <color rgb="FFFFFFFF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6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3" fontId="8" fillId="6" borderId="28" xfId="0" applyNumberFormat="1" applyFont="1" applyFill="1" applyBorder="1" applyAlignment="1">
      <alignment horizontal="right" vertical="center" wrapText="1"/>
    </xf>
    <xf numFmtId="0" fontId="8" fillId="6" borderId="34" xfId="0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 wrapText="1"/>
    </xf>
    <xf numFmtId="3" fontId="8" fillId="4" borderId="0" xfId="0" applyNumberFormat="1" applyFont="1" applyFill="1" applyAlignment="1">
      <alignment vertical="center"/>
    </xf>
    <xf numFmtId="3" fontId="8" fillId="5" borderId="28" xfId="0" applyNumberFormat="1" applyFont="1" applyFill="1" applyBorder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vertical="center"/>
    </xf>
    <xf numFmtId="3" fontId="8" fillId="6" borderId="28" xfId="0" applyNumberFormat="1" applyFont="1" applyFill="1" applyBorder="1" applyAlignment="1">
      <alignment horizontal="center" vertical="center"/>
    </xf>
    <xf numFmtId="3" fontId="8" fillId="6" borderId="0" xfId="0" applyNumberFormat="1" applyFont="1" applyFill="1" applyAlignment="1">
      <alignment horizontal="center" vertical="center"/>
    </xf>
    <xf numFmtId="3" fontId="8" fillId="6" borderId="0" xfId="0" applyNumberFormat="1" applyFont="1" applyFill="1" applyAlignment="1">
      <alignment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3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38" xfId="0" applyFont="1" applyBorder="1"/>
    <xf numFmtId="0" fontId="0" fillId="0" borderId="5" xfId="0" applyBorder="1"/>
    <xf numFmtId="0" fontId="16" fillId="0" borderId="5" xfId="0" applyFont="1" applyBorder="1"/>
    <xf numFmtId="0" fontId="16" fillId="0" borderId="33" xfId="0" applyFont="1" applyBorder="1"/>
    <xf numFmtId="0" fontId="0" fillId="0" borderId="0" xfId="0" applyBorder="1"/>
    <xf numFmtId="0" fontId="17" fillId="0" borderId="0" xfId="0" applyFont="1"/>
    <xf numFmtId="0" fontId="17" fillId="0" borderId="0" xfId="0" applyFont="1" applyBorder="1"/>
    <xf numFmtId="0" fontId="17" fillId="0" borderId="5" xfId="0" applyFont="1" applyBorder="1"/>
    <xf numFmtId="189" fontId="8" fillId="5" borderId="28" xfId="0" applyNumberFormat="1" applyFont="1" applyFill="1" applyBorder="1" applyAlignment="1">
      <alignment horizontal="center" vertical="center"/>
    </xf>
    <xf numFmtId="189" fontId="7" fillId="4" borderId="28" xfId="0" applyNumberFormat="1" applyFont="1" applyFill="1" applyBorder="1" applyAlignment="1">
      <alignment horizontal="right" vertical="center" wrapText="1"/>
    </xf>
    <xf numFmtId="189" fontId="8" fillId="6" borderId="28" xfId="0" applyNumberFormat="1" applyFont="1" applyFill="1" applyBorder="1" applyAlignment="1">
      <alignment horizontal="center" vertical="center"/>
    </xf>
    <xf numFmtId="189" fontId="8" fillId="4" borderId="28" xfId="0" applyNumberFormat="1" applyFont="1" applyFill="1" applyBorder="1" applyAlignment="1">
      <alignment horizontal="center" vertical="center"/>
    </xf>
    <xf numFmtId="189" fontId="8" fillId="6" borderId="28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textRotation="180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188" fontId="6" fillId="0" borderId="0" xfId="1" applyNumberFormat="1" applyFont="1" applyFill="1" applyBorder="1" applyAlignment="1">
      <alignment vertical="center"/>
    </xf>
    <xf numFmtId="188" fontId="6" fillId="0" borderId="25" xfId="1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 textRotation="180"/>
    </xf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 textRotation="180"/>
    </xf>
    <xf numFmtId="19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29" xfId="0" applyFont="1" applyFill="1" applyBorder="1" applyAlignment="1">
      <alignment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29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5"/>
  <sheetViews>
    <sheetView showGridLines="0" defaultGridColor="0" colorId="12" workbookViewId="0">
      <selection activeCell="N13" sqref="N13"/>
    </sheetView>
  </sheetViews>
  <sheetFormatPr defaultColWidth="9.33203125" defaultRowHeight="18.75" x14ac:dyDescent="0.45"/>
  <cols>
    <col min="1" max="1" width="4.5" style="49" customWidth="1"/>
    <col min="2" max="2" width="13.6640625" style="49" customWidth="1"/>
    <col min="3" max="3" width="20.33203125" style="49" customWidth="1"/>
    <col min="4" max="4" width="11.1640625" style="49" customWidth="1"/>
    <col min="5" max="5" width="2.1640625" style="49" customWidth="1"/>
    <col min="6" max="6" width="11.1640625" style="49" customWidth="1"/>
    <col min="7" max="7" width="2.1640625" style="49" customWidth="1"/>
    <col min="8" max="8" width="11.1640625" style="49" customWidth="1"/>
    <col min="9" max="9" width="2.1640625" style="49" customWidth="1"/>
    <col min="10" max="10" width="11.1640625" style="49" customWidth="1"/>
    <col min="11" max="11" width="2.1640625" style="49" customWidth="1"/>
    <col min="12" max="12" width="11.1640625" style="49" customWidth="1"/>
    <col min="13" max="13" width="2.1640625" style="49" customWidth="1"/>
    <col min="14" max="14" width="11.1640625" style="49" customWidth="1"/>
    <col min="15" max="15" width="2.1640625" style="49" customWidth="1"/>
    <col min="16" max="16" width="11.83203125" style="49" customWidth="1"/>
    <col min="17" max="17" width="2.6640625" style="49" customWidth="1"/>
    <col min="18" max="18" width="11.83203125" style="49" customWidth="1"/>
    <col min="19" max="19" width="3.1640625" style="49" customWidth="1"/>
    <col min="20" max="20" width="3.33203125" style="49" customWidth="1"/>
    <col min="21" max="16384" width="9.33203125" style="49"/>
  </cols>
  <sheetData>
    <row r="1" spans="1:19" ht="24" customHeight="1" x14ac:dyDescent="0.45">
      <c r="B1" s="50" t="s">
        <v>19</v>
      </c>
      <c r="R1" s="51"/>
      <c r="S1" s="52" t="s">
        <v>25</v>
      </c>
    </row>
    <row r="2" spans="1:19" s="55" customFormat="1" ht="21.75" customHeight="1" x14ac:dyDescent="0.45">
      <c r="A2" s="53"/>
      <c r="B2" s="54" t="s">
        <v>21</v>
      </c>
      <c r="D2" s="53"/>
      <c r="R2" s="56"/>
      <c r="S2" s="52" t="s">
        <v>24</v>
      </c>
    </row>
    <row r="3" spans="1:19" ht="2.25" customHeight="1" x14ac:dyDescent="0.4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ht="20.25" customHeight="1" x14ac:dyDescent="0.45">
      <c r="A4" s="84"/>
      <c r="B4" s="84"/>
      <c r="C4" s="85"/>
      <c r="D4" s="92" t="s">
        <v>3</v>
      </c>
      <c r="E4" s="93"/>
      <c r="F4" s="93"/>
      <c r="G4" s="94"/>
      <c r="H4" s="92" t="s">
        <v>7</v>
      </c>
      <c r="I4" s="93"/>
      <c r="J4" s="93"/>
      <c r="K4" s="94"/>
      <c r="L4" s="92" t="s">
        <v>12</v>
      </c>
      <c r="M4" s="93"/>
      <c r="N4" s="93"/>
      <c r="O4" s="94"/>
      <c r="P4" s="92" t="s">
        <v>6</v>
      </c>
      <c r="Q4" s="93"/>
      <c r="R4" s="93"/>
      <c r="S4" s="97"/>
    </row>
    <row r="5" spans="1:19" ht="20.25" customHeight="1" x14ac:dyDescent="0.45">
      <c r="A5" s="84" t="s">
        <v>17</v>
      </c>
      <c r="B5" s="84"/>
      <c r="C5" s="85"/>
      <c r="D5" s="82" t="s">
        <v>0</v>
      </c>
      <c r="E5" s="91"/>
      <c r="F5" s="91"/>
      <c r="G5" s="83"/>
      <c r="H5" s="82" t="s">
        <v>30</v>
      </c>
      <c r="I5" s="91"/>
      <c r="J5" s="91"/>
      <c r="K5" s="83"/>
      <c r="L5" s="82" t="s">
        <v>8</v>
      </c>
      <c r="M5" s="91"/>
      <c r="N5" s="91"/>
      <c r="O5" s="83"/>
      <c r="P5" s="82" t="s">
        <v>31</v>
      </c>
      <c r="Q5" s="91"/>
      <c r="R5" s="91"/>
      <c r="S5" s="98"/>
    </row>
    <row r="6" spans="1:19" ht="20.25" customHeight="1" x14ac:dyDescent="0.45">
      <c r="A6" s="86" t="s">
        <v>18</v>
      </c>
      <c r="B6" s="86"/>
      <c r="C6" s="87"/>
      <c r="D6" s="92" t="s">
        <v>4</v>
      </c>
      <c r="E6" s="94"/>
      <c r="F6" s="95" t="s">
        <v>5</v>
      </c>
      <c r="G6" s="96"/>
      <c r="H6" s="92" t="s">
        <v>4</v>
      </c>
      <c r="I6" s="94"/>
      <c r="J6" s="95" t="s">
        <v>5</v>
      </c>
      <c r="K6" s="96"/>
      <c r="L6" s="92" t="s">
        <v>4</v>
      </c>
      <c r="M6" s="94"/>
      <c r="N6" s="95" t="s">
        <v>5</v>
      </c>
      <c r="O6" s="96"/>
      <c r="P6" s="92" t="s">
        <v>4</v>
      </c>
      <c r="Q6" s="94"/>
      <c r="R6" s="95" t="s">
        <v>5</v>
      </c>
      <c r="S6" s="99"/>
    </row>
    <row r="7" spans="1:19" s="5" customFormat="1" ht="20.25" customHeight="1" x14ac:dyDescent="0.45">
      <c r="A7" s="88"/>
      <c r="B7" s="89"/>
      <c r="C7" s="90"/>
      <c r="D7" s="82" t="s">
        <v>1</v>
      </c>
      <c r="E7" s="83"/>
      <c r="F7" s="88" t="s">
        <v>2</v>
      </c>
      <c r="G7" s="83"/>
      <c r="H7" s="82" t="s">
        <v>1</v>
      </c>
      <c r="I7" s="83"/>
      <c r="J7" s="88" t="s">
        <v>2</v>
      </c>
      <c r="K7" s="83"/>
      <c r="L7" s="82" t="s">
        <v>1</v>
      </c>
      <c r="M7" s="83"/>
      <c r="N7" s="88" t="s">
        <v>2</v>
      </c>
      <c r="O7" s="83"/>
      <c r="P7" s="82" t="s">
        <v>1</v>
      </c>
      <c r="Q7" s="83"/>
      <c r="R7" s="88" t="s">
        <v>2</v>
      </c>
      <c r="S7" s="98"/>
    </row>
    <row r="8" spans="1:19" ht="2.25" customHeight="1" x14ac:dyDescent="0.45">
      <c r="A8" s="5"/>
      <c r="B8" s="5"/>
      <c r="C8" s="5"/>
      <c r="D8" s="59"/>
      <c r="E8" s="9"/>
      <c r="F8" s="59"/>
      <c r="G8" s="9"/>
      <c r="H8" s="59"/>
      <c r="I8" s="5"/>
      <c r="J8" s="59"/>
      <c r="K8" s="5"/>
      <c r="L8" s="59"/>
      <c r="M8" s="5"/>
      <c r="N8" s="59"/>
      <c r="O8" s="5"/>
      <c r="P8" s="59"/>
      <c r="Q8" s="5"/>
      <c r="R8" s="59"/>
    </row>
    <row r="9" spans="1:19" s="4" customFormat="1" ht="20.25" customHeight="1" x14ac:dyDescent="0.45">
      <c r="A9" s="1" t="s">
        <v>22</v>
      </c>
      <c r="B9" s="2"/>
      <c r="C9" s="2"/>
      <c r="D9" s="13">
        <v>147426</v>
      </c>
      <c r="E9" s="11"/>
      <c r="F9" s="13">
        <v>3232634.0024999999</v>
      </c>
      <c r="G9" s="11"/>
      <c r="H9" s="13">
        <v>123916</v>
      </c>
      <c r="I9" s="11"/>
      <c r="J9" s="13">
        <v>2638697.0125000002</v>
      </c>
      <c r="K9" s="11"/>
      <c r="L9" s="13">
        <v>1475</v>
      </c>
      <c r="M9" s="11"/>
      <c r="N9" s="13">
        <v>2244.0700000000002</v>
      </c>
      <c r="O9" s="11"/>
      <c r="P9" s="13">
        <v>234</v>
      </c>
      <c r="Q9" s="11"/>
      <c r="R9" s="13">
        <v>760.28250000000003</v>
      </c>
      <c r="S9" s="11"/>
    </row>
    <row r="10" spans="1:19" s="4" customFormat="1" ht="21" customHeight="1" x14ac:dyDescent="0.45">
      <c r="A10" s="2"/>
      <c r="B10" s="10" t="s">
        <v>32</v>
      </c>
      <c r="C10" s="80" t="s">
        <v>33</v>
      </c>
      <c r="D10" s="14">
        <v>19085</v>
      </c>
      <c r="E10" s="3"/>
      <c r="F10" s="14">
        <v>359219.82750000001</v>
      </c>
      <c r="G10" s="3"/>
      <c r="H10" s="14">
        <v>15320</v>
      </c>
      <c r="I10" s="3"/>
      <c r="J10" s="14">
        <v>283545.39500000002</v>
      </c>
      <c r="K10" s="3"/>
      <c r="L10" s="14">
        <v>305</v>
      </c>
      <c r="M10" s="3"/>
      <c r="N10" s="14">
        <v>210.51750000000001</v>
      </c>
      <c r="O10" s="3"/>
      <c r="P10" s="14">
        <v>34</v>
      </c>
      <c r="Q10" s="3"/>
      <c r="R10" s="14">
        <v>39.452500000000001</v>
      </c>
      <c r="S10" s="3"/>
    </row>
    <row r="11" spans="1:19" s="4" customFormat="1" ht="21" customHeight="1" x14ac:dyDescent="0.45">
      <c r="A11" s="2"/>
      <c r="B11" s="10" t="s">
        <v>34</v>
      </c>
      <c r="C11" s="10" t="s">
        <v>35</v>
      </c>
      <c r="D11" s="14">
        <v>7721</v>
      </c>
      <c r="E11" s="3"/>
      <c r="F11" s="14">
        <v>169346.39749999999</v>
      </c>
      <c r="G11" s="3"/>
      <c r="H11" s="14">
        <v>5878</v>
      </c>
      <c r="I11" s="3"/>
      <c r="J11" s="14">
        <v>118286.83749999999</v>
      </c>
      <c r="K11" s="3"/>
      <c r="L11" s="14">
        <v>126</v>
      </c>
      <c r="M11" s="3"/>
      <c r="N11" s="14">
        <v>80.327500000000001</v>
      </c>
      <c r="O11" s="3"/>
      <c r="P11" s="14">
        <v>5</v>
      </c>
      <c r="Q11" s="3"/>
      <c r="R11" s="14">
        <v>8.6999999999999993</v>
      </c>
      <c r="S11" s="3"/>
    </row>
    <row r="12" spans="1:19" s="4" customFormat="1" ht="21" customHeight="1" x14ac:dyDescent="0.45">
      <c r="A12" s="2"/>
      <c r="B12" s="10" t="s">
        <v>36</v>
      </c>
      <c r="C12" s="10" t="s">
        <v>37</v>
      </c>
      <c r="D12" s="14">
        <v>8298</v>
      </c>
      <c r="E12" s="3"/>
      <c r="F12" s="14">
        <v>179320.94500000001</v>
      </c>
      <c r="G12" s="3"/>
      <c r="H12" s="14">
        <v>6244</v>
      </c>
      <c r="I12" s="3"/>
      <c r="J12" s="14">
        <v>131392.4425</v>
      </c>
      <c r="K12" s="3"/>
      <c r="L12" s="14">
        <v>61</v>
      </c>
      <c r="M12" s="3"/>
      <c r="N12" s="14">
        <v>122.175</v>
      </c>
      <c r="O12" s="3"/>
      <c r="P12" s="14">
        <v>6</v>
      </c>
      <c r="Q12" s="3"/>
      <c r="R12" s="14">
        <v>54.375</v>
      </c>
      <c r="S12" s="3"/>
    </row>
    <row r="13" spans="1:19" s="4" customFormat="1" ht="21" customHeight="1" x14ac:dyDescent="0.45">
      <c r="A13" s="2"/>
      <c r="B13" s="10" t="s">
        <v>38</v>
      </c>
      <c r="C13" s="10" t="s">
        <v>39</v>
      </c>
      <c r="D13" s="14">
        <v>16649</v>
      </c>
      <c r="E13" s="3"/>
      <c r="F13" s="14">
        <v>245164.71249999999</v>
      </c>
      <c r="G13" s="3"/>
      <c r="H13" s="14">
        <v>13897</v>
      </c>
      <c r="I13" s="3"/>
      <c r="J13" s="14">
        <v>198257.52249999999</v>
      </c>
      <c r="K13" s="3"/>
      <c r="L13" s="14">
        <v>121</v>
      </c>
      <c r="M13" s="3"/>
      <c r="N13" s="14">
        <v>172.6575</v>
      </c>
      <c r="O13" s="3"/>
      <c r="P13" s="14">
        <v>31</v>
      </c>
      <c r="Q13" s="3"/>
      <c r="R13" s="14">
        <v>103.3925</v>
      </c>
      <c r="S13" s="3"/>
    </row>
    <row r="14" spans="1:19" s="4" customFormat="1" ht="21" customHeight="1" x14ac:dyDescent="0.45">
      <c r="A14" s="2"/>
      <c r="B14" s="10" t="s">
        <v>40</v>
      </c>
      <c r="C14" s="10" t="s">
        <v>41</v>
      </c>
      <c r="D14" s="14">
        <v>13777</v>
      </c>
      <c r="E14" s="3"/>
      <c r="F14" s="14">
        <v>312081.30499999999</v>
      </c>
      <c r="G14" s="3"/>
      <c r="H14" s="14">
        <v>11862</v>
      </c>
      <c r="I14" s="3"/>
      <c r="J14" s="14">
        <v>262893.66249999998</v>
      </c>
      <c r="K14" s="3"/>
      <c r="L14" s="14">
        <v>90</v>
      </c>
      <c r="M14" s="3"/>
      <c r="N14" s="14">
        <v>217.29</v>
      </c>
      <c r="O14" s="3"/>
      <c r="P14" s="14">
        <v>11</v>
      </c>
      <c r="Q14" s="3"/>
      <c r="R14" s="14">
        <v>34.25</v>
      </c>
      <c r="S14" s="3"/>
    </row>
    <row r="15" spans="1:19" s="4" customFormat="1" ht="21" customHeight="1" x14ac:dyDescent="0.45">
      <c r="A15" s="2"/>
      <c r="B15" s="10" t="s">
        <v>42</v>
      </c>
      <c r="C15" s="10" t="s">
        <v>43</v>
      </c>
      <c r="D15" s="14">
        <v>10831</v>
      </c>
      <c r="E15" s="3"/>
      <c r="F15" s="14">
        <v>297107.08250000002</v>
      </c>
      <c r="G15" s="3"/>
      <c r="H15" s="14">
        <v>7776</v>
      </c>
      <c r="I15" s="3"/>
      <c r="J15" s="14">
        <v>196990.76500000001</v>
      </c>
      <c r="K15" s="3"/>
      <c r="L15" s="14">
        <v>232</v>
      </c>
      <c r="M15" s="3"/>
      <c r="N15" s="14">
        <v>492.34249999999997</v>
      </c>
      <c r="O15" s="3"/>
      <c r="P15" s="14">
        <v>48</v>
      </c>
      <c r="Q15" s="3"/>
      <c r="R15" s="14">
        <v>117.5125</v>
      </c>
      <c r="S15" s="3"/>
    </row>
    <row r="16" spans="1:19" s="4" customFormat="1" ht="21" customHeight="1" x14ac:dyDescent="0.45">
      <c r="A16" s="2"/>
      <c r="B16" s="10" t="s">
        <v>44</v>
      </c>
      <c r="C16" s="10" t="s">
        <v>45</v>
      </c>
      <c r="D16" s="14">
        <v>6531</v>
      </c>
      <c r="E16" s="3"/>
      <c r="F16" s="14">
        <v>204738.2225</v>
      </c>
      <c r="G16" s="3"/>
      <c r="H16" s="14">
        <v>5453</v>
      </c>
      <c r="I16" s="3"/>
      <c r="J16" s="14">
        <v>171158.63250000001</v>
      </c>
      <c r="K16" s="3"/>
      <c r="L16" s="14">
        <v>114</v>
      </c>
      <c r="M16" s="3"/>
      <c r="N16" s="14">
        <v>84.48</v>
      </c>
      <c r="O16" s="3"/>
      <c r="P16" s="14">
        <v>12</v>
      </c>
      <c r="Q16" s="3"/>
      <c r="R16" s="14">
        <v>12.025</v>
      </c>
      <c r="S16" s="3"/>
    </row>
    <row r="17" spans="1:19" s="4" customFormat="1" ht="21" customHeight="1" x14ac:dyDescent="0.45">
      <c r="A17" s="2"/>
      <c r="B17" s="10" t="s">
        <v>46</v>
      </c>
      <c r="C17" s="12" t="s">
        <v>47</v>
      </c>
      <c r="D17" s="14">
        <v>5042</v>
      </c>
      <c r="E17" s="3"/>
      <c r="F17" s="14">
        <v>161318.7475</v>
      </c>
      <c r="G17" s="3"/>
      <c r="H17" s="14">
        <v>3798</v>
      </c>
      <c r="I17" s="3"/>
      <c r="J17" s="14">
        <v>119035.57</v>
      </c>
      <c r="K17" s="3"/>
      <c r="L17" s="14">
        <v>40</v>
      </c>
      <c r="M17" s="3"/>
      <c r="N17" s="14">
        <v>24.91</v>
      </c>
      <c r="O17" s="3"/>
      <c r="P17" s="14">
        <v>9</v>
      </c>
      <c r="Q17" s="3"/>
      <c r="R17" s="14">
        <v>74.27</v>
      </c>
      <c r="S17" s="3"/>
    </row>
    <row r="18" spans="1:19" s="4" customFormat="1" ht="21" customHeight="1" x14ac:dyDescent="0.45">
      <c r="A18" s="2"/>
      <c r="B18" s="10" t="s">
        <v>48</v>
      </c>
      <c r="C18" s="12" t="s">
        <v>49</v>
      </c>
      <c r="D18" s="14">
        <v>9458</v>
      </c>
      <c r="E18" s="3"/>
      <c r="F18" s="14">
        <v>263848.78749999998</v>
      </c>
      <c r="G18" s="3"/>
      <c r="H18" s="14">
        <v>8885</v>
      </c>
      <c r="I18" s="3"/>
      <c r="J18" s="14">
        <v>245422.0325</v>
      </c>
      <c r="K18" s="3"/>
      <c r="L18" s="14">
        <v>78</v>
      </c>
      <c r="M18" s="3"/>
      <c r="N18" s="14">
        <v>281.50749999999999</v>
      </c>
      <c r="O18" s="3"/>
      <c r="P18" s="14">
        <v>2</v>
      </c>
      <c r="Q18" s="3"/>
      <c r="R18" s="14">
        <v>6</v>
      </c>
      <c r="S18" s="3"/>
    </row>
    <row r="19" spans="1:19" s="4" customFormat="1" ht="21" customHeight="1" x14ac:dyDescent="0.45">
      <c r="A19" s="2"/>
      <c r="B19" s="10" t="s">
        <v>50</v>
      </c>
      <c r="C19" s="12" t="s">
        <v>51</v>
      </c>
      <c r="D19" s="14">
        <v>15258</v>
      </c>
      <c r="E19" s="3"/>
      <c r="F19" s="14">
        <v>307969.995</v>
      </c>
      <c r="G19" s="3"/>
      <c r="H19" s="14">
        <v>13889</v>
      </c>
      <c r="I19" s="3"/>
      <c r="J19" s="14">
        <v>278845.37</v>
      </c>
      <c r="K19" s="3"/>
      <c r="L19" s="14">
        <v>66</v>
      </c>
      <c r="M19" s="3"/>
      <c r="N19" s="14">
        <v>88.512500000000003</v>
      </c>
      <c r="O19" s="3"/>
      <c r="P19" s="14">
        <v>11</v>
      </c>
      <c r="Q19" s="3"/>
      <c r="R19" s="14">
        <v>58.25</v>
      </c>
      <c r="S19" s="3"/>
    </row>
    <row r="20" spans="1:19" s="4" customFormat="1" ht="21" customHeight="1" x14ac:dyDescent="0.45">
      <c r="A20" s="2"/>
      <c r="B20" s="10" t="s">
        <v>52</v>
      </c>
      <c r="C20" s="12" t="s">
        <v>53</v>
      </c>
      <c r="D20" s="14">
        <v>5562</v>
      </c>
      <c r="E20" s="3"/>
      <c r="F20" s="14">
        <v>101391.35</v>
      </c>
      <c r="G20" s="3"/>
      <c r="H20" s="14">
        <v>4826</v>
      </c>
      <c r="I20" s="3"/>
      <c r="J20" s="14">
        <v>86225.9</v>
      </c>
      <c r="K20" s="3"/>
      <c r="L20" s="14">
        <v>44</v>
      </c>
      <c r="M20" s="3"/>
      <c r="N20" s="14">
        <v>41</v>
      </c>
      <c r="O20" s="3"/>
      <c r="P20" s="14">
        <v>12</v>
      </c>
      <c r="Q20" s="3"/>
      <c r="R20" s="14">
        <v>24.25</v>
      </c>
      <c r="S20" s="3"/>
    </row>
    <row r="21" spans="1:19" s="6" customFormat="1" ht="21" customHeight="1" x14ac:dyDescent="0.45">
      <c r="A21" s="5"/>
      <c r="B21" s="10" t="s">
        <v>54</v>
      </c>
      <c r="C21" s="12" t="s">
        <v>55</v>
      </c>
      <c r="D21" s="14">
        <v>11019</v>
      </c>
      <c r="E21" s="3"/>
      <c r="F21" s="14">
        <v>220409.23250000001</v>
      </c>
      <c r="G21" s="3"/>
      <c r="H21" s="14">
        <v>9750</v>
      </c>
      <c r="I21" s="3"/>
      <c r="J21" s="14">
        <v>195312.77249999999</v>
      </c>
      <c r="K21" s="3"/>
      <c r="L21" s="14">
        <v>115</v>
      </c>
      <c r="M21" s="3"/>
      <c r="N21" s="14">
        <v>110.38249999999999</v>
      </c>
      <c r="O21" s="3"/>
      <c r="P21" s="14">
        <v>35</v>
      </c>
      <c r="Q21" s="3"/>
      <c r="R21" s="14">
        <v>76.867500000000007</v>
      </c>
      <c r="S21" s="3"/>
    </row>
    <row r="22" spans="1:19" s="6" customFormat="1" ht="21" customHeight="1" x14ac:dyDescent="0.45">
      <c r="A22" s="5"/>
      <c r="B22" s="10" t="s">
        <v>56</v>
      </c>
      <c r="C22" s="12" t="s">
        <v>57</v>
      </c>
      <c r="D22" s="14">
        <v>8527</v>
      </c>
      <c r="E22" s="3"/>
      <c r="F22" s="14">
        <v>114315.49249999999</v>
      </c>
      <c r="G22" s="3"/>
      <c r="H22" s="14">
        <v>8195</v>
      </c>
      <c r="I22" s="3"/>
      <c r="J22" s="14">
        <v>110224.075</v>
      </c>
      <c r="K22" s="3"/>
      <c r="L22" s="14">
        <v>31</v>
      </c>
      <c r="M22" s="3"/>
      <c r="N22" s="14">
        <v>39.707500000000003</v>
      </c>
      <c r="O22" s="3"/>
      <c r="P22" s="14">
        <v>4</v>
      </c>
      <c r="Q22" s="3"/>
      <c r="R22" s="14">
        <v>4.25</v>
      </c>
      <c r="S22" s="3"/>
    </row>
    <row r="23" spans="1:19" s="6" customFormat="1" ht="21" customHeight="1" x14ac:dyDescent="0.45">
      <c r="A23" s="5"/>
      <c r="B23" s="10" t="s">
        <v>58</v>
      </c>
      <c r="C23" s="81" t="s">
        <v>59</v>
      </c>
      <c r="D23" s="14">
        <v>3220</v>
      </c>
      <c r="E23" s="3"/>
      <c r="F23" s="14">
        <v>83433.62</v>
      </c>
      <c r="G23" s="3"/>
      <c r="H23" s="14">
        <v>2823</v>
      </c>
      <c r="I23" s="3"/>
      <c r="J23" s="14">
        <v>73105.67</v>
      </c>
      <c r="K23" s="3"/>
      <c r="L23" s="14">
        <v>18</v>
      </c>
      <c r="M23" s="3"/>
      <c r="N23" s="14">
        <v>15.875</v>
      </c>
      <c r="O23" s="3"/>
      <c r="P23" s="14" t="s">
        <v>16</v>
      </c>
      <c r="Q23" s="3"/>
      <c r="R23" s="14" t="s">
        <v>16</v>
      </c>
      <c r="S23" s="3"/>
    </row>
    <row r="24" spans="1:19" s="6" customFormat="1" ht="21" customHeight="1" x14ac:dyDescent="0.45">
      <c r="A24" s="5"/>
      <c r="B24" s="10" t="s">
        <v>60</v>
      </c>
      <c r="C24" s="12" t="s">
        <v>61</v>
      </c>
      <c r="D24" s="14">
        <v>3784</v>
      </c>
      <c r="E24" s="3"/>
      <c r="F24" s="14">
        <v>111218.6525</v>
      </c>
      <c r="G24" s="3"/>
      <c r="H24" s="14">
        <v>3073</v>
      </c>
      <c r="I24" s="3"/>
      <c r="J24" s="14">
        <v>85747.702499999999</v>
      </c>
      <c r="K24" s="3"/>
      <c r="L24" s="14">
        <v>27</v>
      </c>
      <c r="M24" s="3"/>
      <c r="N24" s="14">
        <v>256.13499999999999</v>
      </c>
      <c r="O24" s="3"/>
      <c r="P24" s="14">
        <v>14</v>
      </c>
      <c r="Q24" s="3"/>
      <c r="R24" s="14">
        <v>146.6875</v>
      </c>
      <c r="S24" s="3"/>
    </row>
    <row r="25" spans="1:19" s="6" customFormat="1" ht="21" customHeight="1" x14ac:dyDescent="0.45">
      <c r="A25" s="5"/>
      <c r="B25" s="10" t="s">
        <v>62</v>
      </c>
      <c r="C25" s="12" t="s">
        <v>63</v>
      </c>
      <c r="D25" s="14">
        <v>2664</v>
      </c>
      <c r="E25" s="3"/>
      <c r="F25" s="14">
        <v>101749.63250000001</v>
      </c>
      <c r="G25" s="3"/>
      <c r="H25" s="14">
        <v>2247</v>
      </c>
      <c r="I25" s="3"/>
      <c r="J25" s="14">
        <v>82252.662500000006</v>
      </c>
      <c r="K25" s="3"/>
      <c r="L25" s="14">
        <v>7</v>
      </c>
      <c r="M25" s="3"/>
      <c r="N25" s="14">
        <v>6.25</v>
      </c>
      <c r="O25" s="3"/>
      <c r="P25" s="14" t="s">
        <v>16</v>
      </c>
      <c r="Q25" s="3"/>
      <c r="R25" s="14" t="s">
        <v>16</v>
      </c>
      <c r="S25" s="3"/>
    </row>
    <row r="26" spans="1:19" s="64" customFormat="1" ht="2.25" customHeight="1" x14ac:dyDescent="0.45">
      <c r="A26" s="60"/>
      <c r="B26" s="60"/>
      <c r="C26" s="60"/>
      <c r="D26" s="61"/>
      <c r="E26" s="60"/>
      <c r="F26" s="61"/>
      <c r="G26" s="60"/>
      <c r="H26" s="61"/>
      <c r="I26" s="60"/>
      <c r="J26" s="61"/>
      <c r="K26" s="60"/>
      <c r="L26" s="62"/>
      <c r="M26" s="63"/>
      <c r="N26" s="62"/>
      <c r="O26" s="60"/>
      <c r="P26" s="62"/>
      <c r="Q26" s="60"/>
      <c r="R26" s="62"/>
      <c r="S26" s="60"/>
    </row>
    <row r="27" spans="1:19" x14ac:dyDescent="0.45">
      <c r="C27" s="5"/>
      <c r="D27" s="5"/>
      <c r="E27" s="5"/>
      <c r="F27" s="5"/>
      <c r="G27" s="5"/>
      <c r="H27" s="5"/>
      <c r="I27" s="5"/>
      <c r="J27" s="5"/>
      <c r="K27" s="5"/>
      <c r="L27" s="65"/>
      <c r="M27" s="65"/>
      <c r="N27" s="65"/>
      <c r="O27" s="5"/>
      <c r="P27" s="5"/>
      <c r="Q27" s="5"/>
      <c r="R27" s="5"/>
    </row>
    <row r="28" spans="1:19" x14ac:dyDescent="0.45">
      <c r="C28" s="5"/>
      <c r="D28" s="5"/>
      <c r="E28" s="5"/>
      <c r="F28" s="5"/>
      <c r="G28" s="5"/>
      <c r="H28" s="5"/>
      <c r="I28" s="5"/>
      <c r="J28" s="5"/>
      <c r="K28" s="5"/>
      <c r="L28" s="65"/>
      <c r="M28" s="65"/>
      <c r="N28" s="65"/>
      <c r="O28" s="5"/>
      <c r="P28" s="5"/>
      <c r="Q28" s="5"/>
      <c r="R28" s="5"/>
    </row>
    <row r="29" spans="1:19" x14ac:dyDescent="0.45">
      <c r="C29" s="5"/>
      <c r="D29" s="5"/>
      <c r="E29" s="5"/>
      <c r="F29" s="5"/>
      <c r="G29" s="5"/>
      <c r="H29" s="5"/>
      <c r="I29" s="5"/>
      <c r="J29" s="5"/>
      <c r="K29" s="5"/>
      <c r="L29" s="65"/>
      <c r="M29" s="65"/>
      <c r="N29" s="65"/>
      <c r="O29" s="5"/>
      <c r="P29" s="5"/>
      <c r="Q29" s="5"/>
      <c r="R29" s="5"/>
    </row>
    <row r="30" spans="1:19" ht="24" customHeight="1" x14ac:dyDescent="0.45">
      <c r="C30" s="5"/>
      <c r="D30" s="5"/>
      <c r="E30" s="5"/>
      <c r="F30" s="5"/>
      <c r="G30" s="5"/>
      <c r="H30" s="5"/>
      <c r="I30" s="5"/>
      <c r="J30" s="5"/>
      <c r="K30" s="5"/>
      <c r="L30" s="65"/>
      <c r="M30" s="65"/>
      <c r="N30" s="65"/>
      <c r="O30" s="5"/>
      <c r="P30" s="5"/>
      <c r="Q30" s="5"/>
      <c r="R30" s="5"/>
    </row>
    <row r="31" spans="1:19" ht="17.25" customHeight="1" x14ac:dyDescent="0.45">
      <c r="C31" s="5"/>
      <c r="D31" s="5"/>
      <c r="E31" s="5"/>
      <c r="F31" s="5"/>
      <c r="G31" s="5"/>
      <c r="H31" s="5"/>
      <c r="I31" s="5"/>
      <c r="J31" s="5"/>
      <c r="K31" s="5"/>
      <c r="L31" s="65"/>
      <c r="M31" s="65"/>
      <c r="N31" s="65"/>
      <c r="O31" s="5"/>
      <c r="P31" s="5"/>
      <c r="Q31" s="5"/>
      <c r="R31" s="5"/>
    </row>
    <row r="32" spans="1:19" x14ac:dyDescent="0.45">
      <c r="C32" s="5"/>
      <c r="D32" s="5"/>
      <c r="E32" s="5"/>
      <c r="F32" s="5"/>
      <c r="G32" s="5"/>
      <c r="H32" s="5"/>
      <c r="I32" s="5"/>
      <c r="J32" s="5"/>
      <c r="K32" s="5"/>
      <c r="L32" s="65"/>
      <c r="M32" s="65"/>
      <c r="N32" s="65"/>
      <c r="O32" s="5"/>
      <c r="P32" s="5"/>
      <c r="Q32" s="5"/>
      <c r="R32" s="5"/>
    </row>
    <row r="33" spans="3:20" x14ac:dyDescent="0.45">
      <c r="C33" s="5"/>
      <c r="D33" s="5"/>
      <c r="E33" s="5"/>
      <c r="F33" s="5"/>
      <c r="G33" s="5"/>
      <c r="H33" s="5"/>
      <c r="I33" s="5"/>
      <c r="J33" s="5"/>
      <c r="K33" s="5"/>
      <c r="L33" s="5"/>
      <c r="M33" s="65"/>
      <c r="N33" s="65"/>
      <c r="O33" s="5"/>
      <c r="P33" s="5"/>
      <c r="Q33" s="5"/>
      <c r="R33" s="5"/>
    </row>
    <row r="34" spans="3:20" x14ac:dyDescent="0.45">
      <c r="C34" s="5"/>
      <c r="D34" s="5"/>
      <c r="E34" s="5"/>
      <c r="F34" s="5"/>
      <c r="G34" s="5"/>
      <c r="H34" s="5"/>
      <c r="I34" s="5"/>
      <c r="J34" s="5"/>
      <c r="K34" s="5"/>
      <c r="L34" s="5"/>
      <c r="M34" s="65"/>
      <c r="N34" s="65"/>
      <c r="O34" s="5"/>
      <c r="P34" s="5"/>
      <c r="Q34" s="5"/>
      <c r="R34" s="5"/>
    </row>
    <row r="35" spans="3:20" x14ac:dyDescent="0.45">
      <c r="C35" s="5"/>
      <c r="D35" s="5"/>
      <c r="E35" s="5"/>
      <c r="F35" s="5"/>
      <c r="G35" s="5"/>
      <c r="H35" s="5"/>
      <c r="I35" s="5"/>
      <c r="J35" s="5"/>
      <c r="K35" s="5"/>
      <c r="L35" s="5"/>
      <c r="M35" s="65"/>
      <c r="N35" s="65"/>
      <c r="O35" s="5"/>
      <c r="P35" s="5"/>
      <c r="Q35" s="5"/>
      <c r="R35" s="5"/>
    </row>
    <row r="36" spans="3:20" x14ac:dyDescent="0.45">
      <c r="C36" s="5"/>
      <c r="D36" s="5"/>
      <c r="E36" s="5"/>
      <c r="F36" s="5"/>
      <c r="G36" s="5"/>
      <c r="H36" s="5"/>
      <c r="I36" s="5"/>
      <c r="J36" s="5"/>
      <c r="K36" s="5"/>
      <c r="L36" s="5"/>
      <c r="M36" s="65"/>
      <c r="N36" s="65"/>
      <c r="O36" s="5"/>
      <c r="P36" s="5"/>
      <c r="Q36" s="5"/>
      <c r="R36" s="5"/>
    </row>
    <row r="37" spans="3:20" x14ac:dyDescent="0.45">
      <c r="C37" s="5"/>
      <c r="D37" s="5"/>
      <c r="E37" s="5"/>
      <c r="F37" s="5"/>
      <c r="G37" s="5"/>
      <c r="H37" s="5"/>
      <c r="I37" s="5"/>
      <c r="J37" s="5"/>
      <c r="K37" s="5"/>
      <c r="L37" s="5"/>
      <c r="M37" s="65"/>
      <c r="N37" s="65"/>
      <c r="O37" s="5"/>
      <c r="P37" s="5"/>
      <c r="Q37" s="5"/>
      <c r="R37" s="5"/>
    </row>
    <row r="38" spans="3:20" x14ac:dyDescent="0.45">
      <c r="C38" s="5"/>
      <c r="D38" s="5"/>
      <c r="E38" s="5"/>
      <c r="F38" s="5"/>
      <c r="G38" s="5"/>
      <c r="H38" s="5"/>
      <c r="I38" s="5"/>
      <c r="J38" s="5"/>
      <c r="K38" s="5"/>
      <c r="L38" s="5"/>
      <c r="M38" s="65"/>
      <c r="N38" s="65"/>
      <c r="O38" s="5"/>
      <c r="P38" s="5"/>
      <c r="Q38" s="5"/>
      <c r="R38" s="5"/>
      <c r="T38" s="66"/>
    </row>
    <row r="39" spans="3:20" x14ac:dyDescent="0.45">
      <c r="C39" s="5"/>
      <c r="D39" s="5"/>
      <c r="E39" s="5"/>
      <c r="F39" s="5"/>
      <c r="G39" s="5"/>
      <c r="H39" s="5"/>
      <c r="I39" s="5"/>
      <c r="J39" s="5"/>
      <c r="K39" s="5"/>
      <c r="L39" s="5"/>
      <c r="M39" s="65"/>
      <c r="N39" s="65"/>
      <c r="O39" s="5"/>
      <c r="P39" s="5"/>
      <c r="Q39" s="5"/>
      <c r="R39" s="5"/>
    </row>
    <row r="40" spans="3:20" x14ac:dyDescent="0.45">
      <c r="C40" s="5"/>
      <c r="D40" s="5"/>
      <c r="E40" s="5"/>
      <c r="F40" s="5"/>
      <c r="G40" s="5"/>
      <c r="H40" s="5"/>
      <c r="I40" s="5"/>
      <c r="J40" s="5"/>
      <c r="K40" s="5"/>
      <c r="L40" s="5"/>
      <c r="M40" s="65"/>
      <c r="N40" s="65"/>
      <c r="O40" s="5"/>
      <c r="P40" s="5"/>
      <c r="Q40" s="5"/>
      <c r="R40" s="5"/>
    </row>
    <row r="41" spans="3:20" x14ac:dyDescent="0.45">
      <c r="C41" s="5"/>
      <c r="D41" s="5"/>
      <c r="E41" s="5"/>
      <c r="F41" s="5"/>
      <c r="G41" s="5"/>
      <c r="H41" s="5"/>
      <c r="I41" s="5"/>
      <c r="J41" s="5"/>
      <c r="K41" s="5"/>
      <c r="L41" s="5"/>
      <c r="M41" s="65"/>
      <c r="N41" s="65"/>
      <c r="O41" s="5"/>
      <c r="P41" s="5"/>
      <c r="Q41" s="5"/>
      <c r="R41" s="5"/>
    </row>
    <row r="42" spans="3:20" x14ac:dyDescent="0.45">
      <c r="C42" s="5"/>
      <c r="D42" s="5"/>
      <c r="E42" s="5"/>
      <c r="F42" s="5"/>
      <c r="G42" s="5"/>
      <c r="H42" s="5"/>
      <c r="I42" s="5"/>
      <c r="J42" s="5"/>
      <c r="K42" s="5"/>
      <c r="L42" s="5"/>
      <c r="M42" s="65"/>
      <c r="N42" s="65"/>
      <c r="O42" s="5"/>
      <c r="P42" s="5"/>
      <c r="Q42" s="5"/>
      <c r="R42" s="5"/>
    </row>
    <row r="43" spans="3:20" x14ac:dyDescent="0.45">
      <c r="M43" s="67"/>
      <c r="N43" s="67"/>
    </row>
    <row r="44" spans="3:20" x14ac:dyDescent="0.45">
      <c r="M44" s="67"/>
      <c r="N44" s="67"/>
    </row>
    <row r="45" spans="3:20" x14ac:dyDescent="0.45">
      <c r="M45" s="67"/>
      <c r="N45" s="67"/>
    </row>
    <row r="46" spans="3:20" x14ac:dyDescent="0.45">
      <c r="M46" s="67"/>
      <c r="N46" s="67"/>
    </row>
    <row r="47" spans="3:20" x14ac:dyDescent="0.45">
      <c r="M47" s="67"/>
      <c r="N47" s="67"/>
    </row>
    <row r="48" spans="3:20" x14ac:dyDescent="0.45">
      <c r="M48" s="67"/>
      <c r="N48" s="67"/>
    </row>
    <row r="49" spans="13:14" x14ac:dyDescent="0.45">
      <c r="M49" s="67"/>
      <c r="N49" s="67"/>
    </row>
    <row r="50" spans="13:14" x14ac:dyDescent="0.45">
      <c r="M50" s="67"/>
      <c r="N50" s="67"/>
    </row>
    <row r="51" spans="13:14" x14ac:dyDescent="0.45">
      <c r="M51" s="67"/>
      <c r="N51" s="67"/>
    </row>
    <row r="52" spans="13:14" x14ac:dyDescent="0.45">
      <c r="M52" s="67"/>
      <c r="N52" s="67"/>
    </row>
    <row r="53" spans="13:14" x14ac:dyDescent="0.45">
      <c r="M53" s="67"/>
      <c r="N53" s="67"/>
    </row>
    <row r="54" spans="13:14" x14ac:dyDescent="0.45">
      <c r="M54" s="67"/>
      <c r="N54" s="67"/>
    </row>
    <row r="55" spans="13:14" x14ac:dyDescent="0.45">
      <c r="M55" s="67"/>
      <c r="N55" s="67"/>
    </row>
    <row r="56" spans="13:14" x14ac:dyDescent="0.45">
      <c r="M56" s="67"/>
      <c r="N56" s="67"/>
    </row>
    <row r="57" spans="13:14" x14ac:dyDescent="0.45">
      <c r="M57" s="67"/>
      <c r="N57" s="67"/>
    </row>
    <row r="58" spans="13:14" x14ac:dyDescent="0.45">
      <c r="M58" s="67"/>
      <c r="N58" s="67"/>
    </row>
    <row r="59" spans="13:14" x14ac:dyDescent="0.45">
      <c r="M59" s="67"/>
      <c r="N59" s="67"/>
    </row>
    <row r="60" spans="13:14" x14ac:dyDescent="0.45">
      <c r="M60" s="67"/>
      <c r="N60" s="67"/>
    </row>
    <row r="61" spans="13:14" x14ac:dyDescent="0.45">
      <c r="M61" s="67"/>
      <c r="N61" s="67"/>
    </row>
    <row r="62" spans="13:14" x14ac:dyDescent="0.45">
      <c r="M62" s="67"/>
      <c r="N62" s="67"/>
    </row>
    <row r="63" spans="13:14" x14ac:dyDescent="0.45">
      <c r="M63" s="67"/>
      <c r="N63" s="67"/>
    </row>
    <row r="64" spans="13:14" x14ac:dyDescent="0.45">
      <c r="M64" s="67"/>
      <c r="N64" s="67"/>
    </row>
    <row r="65" spans="13:14" x14ac:dyDescent="0.45">
      <c r="M65" s="67"/>
      <c r="N65" s="67"/>
    </row>
    <row r="66" spans="13:14" x14ac:dyDescent="0.45">
      <c r="M66" s="67"/>
      <c r="N66" s="67"/>
    </row>
    <row r="67" spans="13:14" x14ac:dyDescent="0.45">
      <c r="M67" s="67"/>
      <c r="N67" s="67"/>
    </row>
    <row r="68" spans="13:14" x14ac:dyDescent="0.45">
      <c r="M68" s="67"/>
      <c r="N68" s="67"/>
    </row>
    <row r="69" spans="13:14" x14ac:dyDescent="0.45">
      <c r="M69" s="67"/>
      <c r="N69" s="67"/>
    </row>
    <row r="70" spans="13:14" x14ac:dyDescent="0.45">
      <c r="M70" s="67"/>
      <c r="N70" s="67"/>
    </row>
    <row r="71" spans="13:14" x14ac:dyDescent="0.45">
      <c r="M71" s="67"/>
      <c r="N71" s="67"/>
    </row>
    <row r="72" spans="13:14" x14ac:dyDescent="0.45">
      <c r="M72" s="67"/>
      <c r="N72" s="67"/>
    </row>
    <row r="73" spans="13:14" x14ac:dyDescent="0.45">
      <c r="M73" s="67"/>
      <c r="N73" s="67"/>
    </row>
    <row r="74" spans="13:14" x14ac:dyDescent="0.45">
      <c r="M74" s="67"/>
      <c r="N74" s="67"/>
    </row>
    <row r="75" spans="13:14" x14ac:dyDescent="0.45">
      <c r="M75" s="67"/>
      <c r="N75" s="67"/>
    </row>
  </sheetData>
  <mergeCells count="28">
    <mergeCell ref="P4:S4"/>
    <mergeCell ref="P5:S5"/>
    <mergeCell ref="P6:Q6"/>
    <mergeCell ref="P7:Q7"/>
    <mergeCell ref="R6:S6"/>
    <mergeCell ref="R7:S7"/>
    <mergeCell ref="H4:K4"/>
    <mergeCell ref="H5:K5"/>
    <mergeCell ref="H6:I6"/>
    <mergeCell ref="H7:I7"/>
    <mergeCell ref="L4:O4"/>
    <mergeCell ref="L5:O5"/>
    <mergeCell ref="N6:O6"/>
    <mergeCell ref="L6:M6"/>
    <mergeCell ref="L7:M7"/>
    <mergeCell ref="N7:O7"/>
    <mergeCell ref="J6:K6"/>
    <mergeCell ref="J7:K7"/>
    <mergeCell ref="D7:E7"/>
    <mergeCell ref="A4:C4"/>
    <mergeCell ref="A5:C5"/>
    <mergeCell ref="A6:C6"/>
    <mergeCell ref="A7:C7"/>
    <mergeCell ref="D5:G5"/>
    <mergeCell ref="D4:G4"/>
    <mergeCell ref="D6:E6"/>
    <mergeCell ref="F6:G6"/>
    <mergeCell ref="F7:G7"/>
  </mergeCells>
  <pageMargins left="0.78740157480314965" right="0.39370078740157483" top="0.98425196850393704" bottom="0.78740157480314965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2"/>
  <sheetViews>
    <sheetView showGridLines="0" tabSelected="1" defaultGridColor="0" colorId="12" zoomScaleNormal="100" workbookViewId="0">
      <selection activeCell="J15" sqref="J15"/>
    </sheetView>
  </sheetViews>
  <sheetFormatPr defaultColWidth="9.33203125" defaultRowHeight="18.75" x14ac:dyDescent="0.45"/>
  <cols>
    <col min="1" max="1" width="3.5" style="49" customWidth="1"/>
    <col min="2" max="2" width="14.5" style="49" customWidth="1"/>
    <col min="3" max="3" width="20.5" style="49" customWidth="1"/>
    <col min="4" max="4" width="10.6640625" style="49" customWidth="1"/>
    <col min="5" max="5" width="1.83203125" style="49" customWidth="1"/>
    <col min="6" max="6" width="10.5" style="49" customWidth="1"/>
    <col min="7" max="7" width="1.1640625" style="49" customWidth="1"/>
    <col min="8" max="8" width="11.5" style="49" customWidth="1"/>
    <col min="9" max="9" width="1.6640625" style="49" customWidth="1"/>
    <col min="10" max="10" width="12.1640625" style="49" customWidth="1"/>
    <col min="11" max="11" width="2" style="49" customWidth="1"/>
    <col min="12" max="12" width="11.5" style="49" customWidth="1"/>
    <col min="13" max="13" width="0.83203125" style="49" customWidth="1"/>
    <col min="14" max="14" width="12.33203125" style="49" customWidth="1"/>
    <col min="15" max="15" width="2.1640625" style="49" customWidth="1"/>
    <col min="16" max="16" width="13.33203125" style="49" customWidth="1"/>
    <col min="17" max="17" width="3.33203125" style="49" customWidth="1"/>
    <col min="18" max="18" width="13.33203125" style="49" customWidth="1"/>
    <col min="19" max="19" width="4.5" style="49" customWidth="1"/>
    <col min="20" max="20" width="4.1640625" style="49" customWidth="1"/>
    <col min="21" max="16384" width="9.33203125" style="49"/>
  </cols>
  <sheetData>
    <row r="1" spans="1:20" ht="24" customHeight="1" x14ac:dyDescent="0.45">
      <c r="B1" s="50" t="s">
        <v>20</v>
      </c>
      <c r="R1" s="51"/>
      <c r="S1" s="67" t="s">
        <v>26</v>
      </c>
    </row>
    <row r="2" spans="1:20" s="55" customFormat="1" ht="21.75" customHeight="1" x14ac:dyDescent="0.45">
      <c r="A2" s="53"/>
      <c r="B2" s="54" t="s">
        <v>23</v>
      </c>
      <c r="D2" s="53"/>
      <c r="E2" s="53"/>
      <c r="F2" s="53"/>
      <c r="G2" s="53"/>
      <c r="H2" s="53"/>
      <c r="I2" s="53"/>
      <c r="J2" s="53"/>
      <c r="K2" s="53"/>
      <c r="L2" s="53"/>
      <c r="M2" s="53"/>
      <c r="P2" s="53"/>
      <c r="Q2" s="53"/>
      <c r="R2" s="56"/>
      <c r="S2" s="68" t="s">
        <v>27</v>
      </c>
    </row>
    <row r="3" spans="1:20" ht="2.25" customHeight="1" x14ac:dyDescent="0.4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7"/>
      <c r="Q3" s="57"/>
      <c r="R3" s="57"/>
      <c r="S3" s="57"/>
    </row>
    <row r="4" spans="1:20" ht="21" customHeight="1" x14ac:dyDescent="0.45">
      <c r="A4" s="84"/>
      <c r="B4" s="84"/>
      <c r="C4" s="85"/>
      <c r="D4" s="92" t="s">
        <v>11</v>
      </c>
      <c r="E4" s="93"/>
      <c r="F4" s="93"/>
      <c r="G4" s="94"/>
      <c r="H4" s="92" t="s">
        <v>11</v>
      </c>
      <c r="I4" s="93"/>
      <c r="J4" s="93"/>
      <c r="K4" s="94"/>
      <c r="L4" s="92" t="s">
        <v>13</v>
      </c>
      <c r="M4" s="93"/>
      <c r="N4" s="93"/>
      <c r="O4" s="94"/>
      <c r="P4" s="100" t="s">
        <v>81</v>
      </c>
      <c r="Q4" s="101"/>
      <c r="R4" s="101"/>
      <c r="S4" s="101"/>
    </row>
    <row r="5" spans="1:20" ht="21" customHeight="1" x14ac:dyDescent="0.45">
      <c r="A5" s="84"/>
      <c r="B5" s="84"/>
      <c r="C5" s="85"/>
      <c r="D5" s="108" t="s">
        <v>12</v>
      </c>
      <c r="E5" s="109"/>
      <c r="F5" s="109"/>
      <c r="G5" s="96"/>
      <c r="H5" s="108" t="s">
        <v>6</v>
      </c>
      <c r="I5" s="109"/>
      <c r="J5" s="109"/>
      <c r="K5" s="96"/>
      <c r="L5" s="108" t="s">
        <v>6</v>
      </c>
      <c r="M5" s="109"/>
      <c r="N5" s="109"/>
      <c r="O5" s="96"/>
      <c r="P5" s="102" t="s">
        <v>6</v>
      </c>
      <c r="Q5" s="103"/>
      <c r="R5" s="103"/>
      <c r="S5" s="104"/>
    </row>
    <row r="6" spans="1:20" ht="21" customHeight="1" x14ac:dyDescent="0.45">
      <c r="A6" s="84" t="s">
        <v>17</v>
      </c>
      <c r="B6" s="84"/>
      <c r="C6" s="85"/>
      <c r="D6" s="108" t="s">
        <v>9</v>
      </c>
      <c r="E6" s="109"/>
      <c r="F6" s="109"/>
      <c r="G6" s="96"/>
      <c r="H6" s="108" t="s">
        <v>14</v>
      </c>
      <c r="I6" s="109"/>
      <c r="J6" s="109"/>
      <c r="K6" s="96"/>
      <c r="L6" s="108" t="s">
        <v>15</v>
      </c>
      <c r="M6" s="109"/>
      <c r="N6" s="109"/>
      <c r="O6" s="96"/>
      <c r="P6" s="102" t="s">
        <v>82</v>
      </c>
      <c r="Q6" s="103"/>
      <c r="R6" s="103"/>
      <c r="S6" s="104"/>
    </row>
    <row r="7" spans="1:20" ht="21" customHeight="1" x14ac:dyDescent="0.45">
      <c r="A7" s="86" t="s">
        <v>18</v>
      </c>
      <c r="B7" s="86"/>
      <c r="C7" s="87"/>
      <c r="D7" s="110" t="s">
        <v>10</v>
      </c>
      <c r="E7" s="111"/>
      <c r="F7" s="111"/>
      <c r="G7" s="112"/>
      <c r="H7" s="82" t="s">
        <v>28</v>
      </c>
      <c r="I7" s="91"/>
      <c r="J7" s="91"/>
      <c r="K7" s="83"/>
      <c r="L7" s="82" t="s">
        <v>29</v>
      </c>
      <c r="M7" s="91"/>
      <c r="N7" s="91"/>
      <c r="O7" s="83"/>
      <c r="P7" s="105" t="s">
        <v>83</v>
      </c>
      <c r="Q7" s="106"/>
      <c r="R7" s="106"/>
      <c r="S7" s="107"/>
    </row>
    <row r="8" spans="1:20" ht="21" customHeight="1" x14ac:dyDescent="0.45">
      <c r="A8" s="84"/>
      <c r="B8" s="84"/>
      <c r="C8" s="85"/>
      <c r="D8" s="108" t="s">
        <v>4</v>
      </c>
      <c r="E8" s="99"/>
      <c r="F8" s="92" t="s">
        <v>5</v>
      </c>
      <c r="G8" s="94"/>
      <c r="H8" s="108" t="s">
        <v>4</v>
      </c>
      <c r="I8" s="99"/>
      <c r="J8" s="92" t="s">
        <v>5</v>
      </c>
      <c r="K8" s="94"/>
      <c r="L8" s="92" t="s">
        <v>4</v>
      </c>
      <c r="M8" s="94"/>
      <c r="N8" s="95" t="s">
        <v>5</v>
      </c>
      <c r="O8" s="96"/>
      <c r="P8" s="92" t="s">
        <v>4</v>
      </c>
      <c r="Q8" s="94"/>
      <c r="R8" s="95" t="s">
        <v>5</v>
      </c>
      <c r="S8" s="99"/>
    </row>
    <row r="9" spans="1:20" s="5" customFormat="1" ht="18" customHeight="1" x14ac:dyDescent="0.45">
      <c r="A9" s="89"/>
      <c r="B9" s="89"/>
      <c r="C9" s="90"/>
      <c r="D9" s="82" t="s">
        <v>1</v>
      </c>
      <c r="E9" s="98"/>
      <c r="F9" s="82" t="s">
        <v>2</v>
      </c>
      <c r="G9" s="83"/>
      <c r="H9" s="82" t="s">
        <v>1</v>
      </c>
      <c r="I9" s="98"/>
      <c r="J9" s="82" t="s">
        <v>2</v>
      </c>
      <c r="K9" s="83"/>
      <c r="L9" s="82" t="s">
        <v>1</v>
      </c>
      <c r="M9" s="83"/>
      <c r="N9" s="88" t="s">
        <v>2</v>
      </c>
      <c r="O9" s="83"/>
      <c r="P9" s="82" t="s">
        <v>1</v>
      </c>
      <c r="Q9" s="83"/>
      <c r="R9" s="88" t="s">
        <v>2</v>
      </c>
      <c r="S9" s="98"/>
    </row>
    <row r="10" spans="1:20" ht="2.25" customHeight="1" x14ac:dyDescent="0.45">
      <c r="A10" s="5"/>
      <c r="B10" s="5"/>
      <c r="C10" s="69"/>
      <c r="D10" s="70"/>
      <c r="E10" s="70"/>
      <c r="F10" s="71"/>
      <c r="G10" s="70"/>
      <c r="H10" s="71"/>
      <c r="I10" s="70"/>
      <c r="J10" s="71"/>
      <c r="K10" s="70"/>
      <c r="L10" s="71"/>
      <c r="M10" s="70"/>
      <c r="N10" s="71"/>
      <c r="P10" s="72"/>
      <c r="R10" s="72"/>
    </row>
    <row r="11" spans="1:20" s="4" customFormat="1" ht="18" customHeight="1" x14ac:dyDescent="0.45">
      <c r="A11" s="1" t="s">
        <v>22</v>
      </c>
      <c r="B11" s="2"/>
      <c r="C11" s="2"/>
      <c r="D11" s="13">
        <v>11982</v>
      </c>
      <c r="E11" s="11"/>
      <c r="F11" s="13">
        <v>287583.13500000001</v>
      </c>
      <c r="G11" s="11"/>
      <c r="H11" s="13">
        <v>7151</v>
      </c>
      <c r="I11" s="11"/>
      <c r="J11" s="13">
        <v>220484.00750000001</v>
      </c>
      <c r="K11" s="11"/>
      <c r="L11" s="13">
        <v>83</v>
      </c>
      <c r="M11" s="11"/>
      <c r="N11" s="13">
        <v>172.3425</v>
      </c>
      <c r="O11" s="11"/>
      <c r="P11" s="13">
        <v>2585</v>
      </c>
      <c r="Q11" s="11"/>
      <c r="R11" s="13">
        <v>82693.152499999997</v>
      </c>
      <c r="S11" s="21"/>
      <c r="T11" s="7"/>
    </row>
    <row r="12" spans="1:20" s="4" customFormat="1" ht="18" customHeight="1" x14ac:dyDescent="0.45">
      <c r="A12" s="2"/>
      <c r="B12" s="10" t="s">
        <v>32</v>
      </c>
      <c r="C12" s="80" t="s">
        <v>33</v>
      </c>
      <c r="D12" s="14">
        <v>2308</v>
      </c>
      <c r="E12" s="3"/>
      <c r="F12" s="14">
        <v>49253.25</v>
      </c>
      <c r="G12" s="3"/>
      <c r="H12" s="14">
        <v>577</v>
      </c>
      <c r="I12" s="3"/>
      <c r="J12" s="14">
        <v>12441.137500000001</v>
      </c>
      <c r="K12" s="3"/>
      <c r="L12" s="14">
        <v>15</v>
      </c>
      <c r="M12" s="3"/>
      <c r="N12" s="14">
        <v>17.8825</v>
      </c>
      <c r="O12" s="3"/>
      <c r="P12" s="14">
        <v>526</v>
      </c>
      <c r="Q12" s="3"/>
      <c r="R12" s="14">
        <v>13712.192499999999</v>
      </c>
      <c r="S12" s="21"/>
      <c r="T12" s="7"/>
    </row>
    <row r="13" spans="1:20" s="4" customFormat="1" ht="18" customHeight="1" x14ac:dyDescent="0.45">
      <c r="A13" s="2"/>
      <c r="B13" s="10" t="s">
        <v>34</v>
      </c>
      <c r="C13" s="10" t="s">
        <v>35</v>
      </c>
      <c r="D13" s="14">
        <v>1125</v>
      </c>
      <c r="E13" s="3"/>
      <c r="F13" s="14">
        <v>24442.41</v>
      </c>
      <c r="G13" s="3"/>
      <c r="H13" s="14">
        <v>416</v>
      </c>
      <c r="I13" s="3"/>
      <c r="J13" s="14">
        <v>18705.267500000002</v>
      </c>
      <c r="K13" s="3"/>
      <c r="L13" s="14">
        <v>4</v>
      </c>
      <c r="M13" s="3"/>
      <c r="N13" s="14">
        <v>8.15</v>
      </c>
      <c r="O13" s="3"/>
      <c r="P13" s="14">
        <v>167</v>
      </c>
      <c r="Q13" s="3"/>
      <c r="R13" s="14">
        <v>7814.7049999999999</v>
      </c>
      <c r="S13" s="21"/>
      <c r="T13" s="7"/>
    </row>
    <row r="14" spans="1:20" s="4" customFormat="1" ht="18" customHeight="1" x14ac:dyDescent="0.45">
      <c r="A14" s="2"/>
      <c r="B14" s="10" t="s">
        <v>36</v>
      </c>
      <c r="C14" s="10" t="s">
        <v>37</v>
      </c>
      <c r="D14" s="14">
        <v>1369</v>
      </c>
      <c r="E14" s="3"/>
      <c r="F14" s="14">
        <v>31922.53</v>
      </c>
      <c r="G14" s="3"/>
      <c r="H14" s="14">
        <v>400</v>
      </c>
      <c r="I14" s="3"/>
      <c r="J14" s="14">
        <v>10021.745000000001</v>
      </c>
      <c r="K14" s="3"/>
      <c r="L14" s="14">
        <v>4</v>
      </c>
      <c r="M14" s="3"/>
      <c r="N14" s="14">
        <v>13.734999999999999</v>
      </c>
      <c r="O14" s="3"/>
      <c r="P14" s="14">
        <v>214</v>
      </c>
      <c r="Q14" s="3"/>
      <c r="R14" s="14">
        <v>5793.9425000000001</v>
      </c>
      <c r="S14" s="21"/>
      <c r="T14" s="7"/>
    </row>
    <row r="15" spans="1:20" s="4" customFormat="1" ht="18" customHeight="1" x14ac:dyDescent="0.45">
      <c r="A15" s="2"/>
      <c r="B15" s="10" t="s">
        <v>38</v>
      </c>
      <c r="C15" s="10" t="s">
        <v>39</v>
      </c>
      <c r="D15" s="14">
        <v>1265</v>
      </c>
      <c r="E15" s="3"/>
      <c r="F15" s="14">
        <v>20237.400000000001</v>
      </c>
      <c r="G15" s="3"/>
      <c r="H15" s="14">
        <v>1011</v>
      </c>
      <c r="I15" s="3"/>
      <c r="J15" s="14">
        <v>20188.0975</v>
      </c>
      <c r="K15" s="3"/>
      <c r="L15" s="14">
        <v>12</v>
      </c>
      <c r="M15" s="3"/>
      <c r="N15" s="14">
        <v>30.45</v>
      </c>
      <c r="O15" s="3"/>
      <c r="P15" s="14">
        <v>312</v>
      </c>
      <c r="Q15" s="3"/>
      <c r="R15" s="14">
        <v>6175.1925000000001</v>
      </c>
      <c r="S15" s="21"/>
      <c r="T15" s="7"/>
    </row>
    <row r="16" spans="1:20" s="4" customFormat="1" ht="18" customHeight="1" x14ac:dyDescent="0.45">
      <c r="A16" s="2"/>
      <c r="B16" s="10" t="s">
        <v>40</v>
      </c>
      <c r="C16" s="10" t="s">
        <v>41</v>
      </c>
      <c r="D16" s="14">
        <v>492</v>
      </c>
      <c r="E16" s="3"/>
      <c r="F16" s="14">
        <v>11163.1425</v>
      </c>
      <c r="G16" s="3"/>
      <c r="H16" s="14">
        <v>1033</v>
      </c>
      <c r="I16" s="3"/>
      <c r="J16" s="14">
        <v>29225.875</v>
      </c>
      <c r="K16" s="3"/>
      <c r="L16" s="14">
        <v>4</v>
      </c>
      <c r="M16" s="3"/>
      <c r="N16" s="14">
        <v>16.75</v>
      </c>
      <c r="O16" s="3"/>
      <c r="P16" s="14">
        <v>285</v>
      </c>
      <c r="Q16" s="3"/>
      <c r="R16" s="14">
        <v>8530.3349999999991</v>
      </c>
      <c r="S16" s="21"/>
      <c r="T16" s="7"/>
    </row>
    <row r="17" spans="1:20" s="4" customFormat="1" ht="18" customHeight="1" x14ac:dyDescent="0.45">
      <c r="A17" s="2"/>
      <c r="B17" s="10" t="s">
        <v>42</v>
      </c>
      <c r="C17" s="10" t="s">
        <v>43</v>
      </c>
      <c r="D17" s="14">
        <v>789</v>
      </c>
      <c r="E17" s="3"/>
      <c r="F17" s="14">
        <v>23482.537499999999</v>
      </c>
      <c r="G17" s="3"/>
      <c r="H17" s="14">
        <v>1553</v>
      </c>
      <c r="I17" s="3"/>
      <c r="J17" s="14">
        <v>58441.447500000002</v>
      </c>
      <c r="K17" s="3"/>
      <c r="L17" s="14">
        <v>11</v>
      </c>
      <c r="M17" s="3"/>
      <c r="N17" s="14">
        <v>32.125</v>
      </c>
      <c r="O17" s="3"/>
      <c r="P17" s="14">
        <v>422</v>
      </c>
      <c r="Q17" s="3"/>
      <c r="R17" s="14">
        <v>17550.352500000001</v>
      </c>
      <c r="S17" s="21"/>
      <c r="T17" s="7"/>
    </row>
    <row r="18" spans="1:20" s="4" customFormat="1" ht="18" customHeight="1" x14ac:dyDescent="0.45">
      <c r="A18" s="2"/>
      <c r="B18" s="10" t="s">
        <v>44</v>
      </c>
      <c r="C18" s="10" t="s">
        <v>45</v>
      </c>
      <c r="D18" s="14">
        <v>761</v>
      </c>
      <c r="E18" s="3"/>
      <c r="F18" s="14">
        <v>26958.447499999998</v>
      </c>
      <c r="G18" s="3"/>
      <c r="H18" s="14">
        <v>135</v>
      </c>
      <c r="I18" s="3"/>
      <c r="J18" s="14">
        <v>4485.8999999999996</v>
      </c>
      <c r="K18" s="3"/>
      <c r="L18" s="14">
        <v>5</v>
      </c>
      <c r="M18" s="3"/>
      <c r="N18" s="14">
        <v>2.875</v>
      </c>
      <c r="O18" s="3"/>
      <c r="P18" s="14">
        <v>51</v>
      </c>
      <c r="Q18" s="3"/>
      <c r="R18" s="14">
        <v>2035.8625</v>
      </c>
      <c r="S18" s="21"/>
      <c r="T18" s="7"/>
    </row>
    <row r="19" spans="1:20" s="4" customFormat="1" ht="18" customHeight="1" x14ac:dyDescent="0.45">
      <c r="A19" s="2"/>
      <c r="B19" s="10" t="s">
        <v>46</v>
      </c>
      <c r="C19" s="12" t="s">
        <v>47</v>
      </c>
      <c r="D19" s="14">
        <v>708</v>
      </c>
      <c r="E19" s="3"/>
      <c r="F19" s="14">
        <v>21171.09</v>
      </c>
      <c r="G19" s="3"/>
      <c r="H19" s="14">
        <v>308</v>
      </c>
      <c r="I19" s="3"/>
      <c r="J19" s="14">
        <v>13268.807500000001</v>
      </c>
      <c r="K19" s="3"/>
      <c r="L19" s="14">
        <v>5</v>
      </c>
      <c r="M19" s="3"/>
      <c r="N19" s="14">
        <v>20.5</v>
      </c>
      <c r="O19" s="3"/>
      <c r="P19" s="14">
        <v>174</v>
      </c>
      <c r="Q19" s="3"/>
      <c r="R19" s="14">
        <v>7723.6</v>
      </c>
      <c r="S19" s="21"/>
      <c r="T19" s="7"/>
    </row>
    <row r="20" spans="1:20" s="4" customFormat="1" ht="18" customHeight="1" x14ac:dyDescent="0.45">
      <c r="A20" s="2"/>
      <c r="B20" s="10" t="s">
        <v>48</v>
      </c>
      <c r="C20" s="12" t="s">
        <v>49</v>
      </c>
      <c r="D20" s="14">
        <v>271</v>
      </c>
      <c r="E20" s="3"/>
      <c r="F20" s="14">
        <v>8375.2549999999992</v>
      </c>
      <c r="G20" s="3"/>
      <c r="H20" s="14">
        <v>192</v>
      </c>
      <c r="I20" s="3"/>
      <c r="J20" s="14">
        <v>8320.44</v>
      </c>
      <c r="K20" s="3"/>
      <c r="L20" s="14" t="s">
        <v>16</v>
      </c>
      <c r="M20" s="3"/>
      <c r="N20" s="14" t="s">
        <v>16</v>
      </c>
      <c r="O20" s="3"/>
      <c r="P20" s="14">
        <v>30</v>
      </c>
      <c r="Q20" s="3"/>
      <c r="R20" s="14">
        <v>1443.5525</v>
      </c>
      <c r="S20" s="21"/>
      <c r="T20" s="7"/>
    </row>
    <row r="21" spans="1:20" s="4" customFormat="1" ht="18" customHeight="1" x14ac:dyDescent="0.45">
      <c r="A21" s="2"/>
      <c r="B21" s="10" t="s">
        <v>50</v>
      </c>
      <c r="C21" s="12" t="s">
        <v>51</v>
      </c>
      <c r="D21" s="14">
        <v>778</v>
      </c>
      <c r="E21" s="3"/>
      <c r="F21" s="14">
        <v>16608.9175</v>
      </c>
      <c r="G21" s="3"/>
      <c r="H21" s="14">
        <v>391</v>
      </c>
      <c r="I21" s="3"/>
      <c r="J21" s="14">
        <v>9189.9950000000008</v>
      </c>
      <c r="K21" s="3"/>
      <c r="L21" s="14">
        <v>5</v>
      </c>
      <c r="M21" s="3"/>
      <c r="N21" s="14">
        <v>8.5</v>
      </c>
      <c r="O21" s="3"/>
      <c r="P21" s="14">
        <v>118</v>
      </c>
      <c r="Q21" s="3"/>
      <c r="R21" s="14">
        <v>3170.45</v>
      </c>
      <c r="S21" s="21"/>
      <c r="T21" s="7"/>
    </row>
    <row r="22" spans="1:20" s="4" customFormat="1" ht="18" customHeight="1" x14ac:dyDescent="0.45">
      <c r="A22" s="2"/>
      <c r="B22" s="10" t="s">
        <v>52</v>
      </c>
      <c r="C22" s="12" t="s">
        <v>53</v>
      </c>
      <c r="D22" s="14">
        <v>273</v>
      </c>
      <c r="E22" s="3"/>
      <c r="F22" s="14">
        <v>5025.0725000000002</v>
      </c>
      <c r="G22" s="3"/>
      <c r="H22" s="14">
        <v>336</v>
      </c>
      <c r="I22" s="3"/>
      <c r="J22" s="14">
        <v>8193.0025000000005</v>
      </c>
      <c r="K22" s="3"/>
      <c r="L22" s="14">
        <v>2</v>
      </c>
      <c r="M22" s="3"/>
      <c r="N22" s="14">
        <v>4.75</v>
      </c>
      <c r="O22" s="3"/>
      <c r="P22" s="14">
        <v>69</v>
      </c>
      <c r="Q22" s="3"/>
      <c r="R22" s="14">
        <v>1877.375</v>
      </c>
      <c r="S22" s="21"/>
      <c r="T22" s="7"/>
    </row>
    <row r="23" spans="1:20" s="6" customFormat="1" ht="18" customHeight="1" x14ac:dyDescent="0.45">
      <c r="A23" s="5"/>
      <c r="B23" s="10" t="s">
        <v>54</v>
      </c>
      <c r="C23" s="12" t="s">
        <v>55</v>
      </c>
      <c r="D23" s="14">
        <v>716</v>
      </c>
      <c r="E23" s="3"/>
      <c r="F23" s="14">
        <v>15786.355</v>
      </c>
      <c r="G23" s="3"/>
      <c r="H23" s="14">
        <v>266</v>
      </c>
      <c r="I23" s="3"/>
      <c r="J23" s="14">
        <v>6178.6475</v>
      </c>
      <c r="K23" s="3"/>
      <c r="L23" s="14">
        <v>11</v>
      </c>
      <c r="M23" s="3"/>
      <c r="N23" s="14">
        <v>6.125</v>
      </c>
      <c r="O23" s="3"/>
      <c r="P23" s="14">
        <v>126</v>
      </c>
      <c r="Q23" s="3"/>
      <c r="R23" s="14">
        <v>2938.0825</v>
      </c>
      <c r="S23" s="22"/>
      <c r="T23" s="8"/>
    </row>
    <row r="24" spans="1:20" s="6" customFormat="1" ht="18" customHeight="1" x14ac:dyDescent="0.45">
      <c r="A24" s="5"/>
      <c r="B24" s="10" t="s">
        <v>56</v>
      </c>
      <c r="C24" s="12" t="s">
        <v>57</v>
      </c>
      <c r="D24" s="14">
        <v>243</v>
      </c>
      <c r="E24" s="3"/>
      <c r="F24" s="14">
        <v>3050.2550000000001</v>
      </c>
      <c r="G24" s="3"/>
      <c r="H24" s="14">
        <v>45</v>
      </c>
      <c r="I24" s="3"/>
      <c r="J24" s="14">
        <v>771.45500000000004</v>
      </c>
      <c r="K24" s="3"/>
      <c r="L24" s="14">
        <v>1</v>
      </c>
      <c r="M24" s="3"/>
      <c r="N24" s="14">
        <v>0.5</v>
      </c>
      <c r="O24" s="3"/>
      <c r="P24" s="14">
        <v>8</v>
      </c>
      <c r="Q24" s="3"/>
      <c r="R24" s="14">
        <v>225.25</v>
      </c>
      <c r="S24" s="22"/>
      <c r="T24" s="8"/>
    </row>
    <row r="25" spans="1:20" s="6" customFormat="1" ht="18" customHeight="1" x14ac:dyDescent="0.45">
      <c r="A25" s="5"/>
      <c r="B25" s="10" t="s">
        <v>58</v>
      </c>
      <c r="C25" s="81" t="s">
        <v>59</v>
      </c>
      <c r="D25" s="14">
        <v>330</v>
      </c>
      <c r="E25" s="3"/>
      <c r="F25" s="14">
        <v>8551.75</v>
      </c>
      <c r="G25" s="3"/>
      <c r="H25" s="14">
        <v>35</v>
      </c>
      <c r="I25" s="3"/>
      <c r="J25" s="14">
        <v>1408.075</v>
      </c>
      <c r="K25" s="3"/>
      <c r="L25" s="14">
        <v>2</v>
      </c>
      <c r="M25" s="3"/>
      <c r="N25" s="14">
        <v>2</v>
      </c>
      <c r="O25" s="3"/>
      <c r="P25" s="14">
        <v>12</v>
      </c>
      <c r="Q25" s="3"/>
      <c r="R25" s="14">
        <v>350.25</v>
      </c>
      <c r="S25" s="22"/>
      <c r="T25" s="8"/>
    </row>
    <row r="26" spans="1:20" s="6" customFormat="1" ht="18" customHeight="1" x14ac:dyDescent="0.45">
      <c r="A26" s="5"/>
      <c r="B26" s="10" t="s">
        <v>60</v>
      </c>
      <c r="C26" s="12" t="s">
        <v>61</v>
      </c>
      <c r="D26" s="14">
        <v>239</v>
      </c>
      <c r="E26" s="3"/>
      <c r="F26" s="14">
        <v>7492.71</v>
      </c>
      <c r="G26" s="3"/>
      <c r="H26" s="14">
        <v>382</v>
      </c>
      <c r="I26" s="3"/>
      <c r="J26" s="14">
        <v>15445.57</v>
      </c>
      <c r="K26" s="3"/>
      <c r="L26" s="14">
        <v>1</v>
      </c>
      <c r="M26" s="3"/>
      <c r="N26" s="14">
        <v>5</v>
      </c>
      <c r="O26" s="3"/>
      <c r="P26" s="14">
        <v>48</v>
      </c>
      <c r="Q26" s="3"/>
      <c r="R26" s="14">
        <v>2124.8474999999999</v>
      </c>
      <c r="S26" s="22"/>
      <c r="T26" s="8"/>
    </row>
    <row r="27" spans="1:20" s="6" customFormat="1" ht="18" customHeight="1" x14ac:dyDescent="0.45">
      <c r="A27" s="5"/>
      <c r="B27" s="10" t="s">
        <v>62</v>
      </c>
      <c r="C27" s="12" t="s">
        <v>63</v>
      </c>
      <c r="D27" s="14">
        <v>315</v>
      </c>
      <c r="E27" s="3"/>
      <c r="F27" s="14">
        <v>14062.012500000001</v>
      </c>
      <c r="G27" s="3"/>
      <c r="H27" s="14">
        <v>71</v>
      </c>
      <c r="I27" s="3"/>
      <c r="J27" s="14">
        <v>4198.5450000000001</v>
      </c>
      <c r="K27" s="3"/>
      <c r="L27" s="14">
        <v>1</v>
      </c>
      <c r="M27" s="3"/>
      <c r="N27" s="14">
        <v>3</v>
      </c>
      <c r="O27" s="3"/>
      <c r="P27" s="14">
        <v>23</v>
      </c>
      <c r="Q27" s="3"/>
      <c r="R27" s="14">
        <v>1227.1624999999999</v>
      </c>
      <c r="S27" s="22"/>
      <c r="T27" s="8"/>
    </row>
    <row r="28" spans="1:20" s="64" customFormat="1" ht="2.25" customHeight="1" x14ac:dyDescent="0.45">
      <c r="A28" s="60"/>
      <c r="B28" s="60"/>
      <c r="C28" s="73"/>
      <c r="D28" s="60"/>
      <c r="E28" s="60"/>
      <c r="F28" s="61"/>
      <c r="G28" s="60"/>
      <c r="H28" s="61"/>
      <c r="I28" s="60"/>
      <c r="J28" s="61"/>
      <c r="K28" s="60"/>
      <c r="L28" s="62"/>
      <c r="M28" s="63"/>
      <c r="N28" s="62"/>
      <c r="O28" s="63"/>
      <c r="P28" s="74"/>
      <c r="Q28" s="75"/>
      <c r="R28" s="74"/>
      <c r="S28" s="75"/>
      <c r="T28" s="76"/>
    </row>
    <row r="29" spans="1:20" x14ac:dyDescent="0.4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P29" s="77"/>
      <c r="Q29" s="77"/>
      <c r="R29" s="77"/>
      <c r="T29" s="78"/>
    </row>
    <row r="30" spans="1:20" x14ac:dyDescent="0.4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P30" s="77"/>
      <c r="Q30" s="77"/>
      <c r="R30" s="77"/>
      <c r="S30" s="77"/>
    </row>
    <row r="31" spans="1:20" x14ac:dyDescent="0.4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P31" s="77"/>
      <c r="Q31" s="77"/>
      <c r="R31" s="77"/>
      <c r="S31" s="77"/>
      <c r="T31" s="78"/>
    </row>
    <row r="32" spans="1:20" x14ac:dyDescent="0.4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P32" s="77"/>
      <c r="Q32" s="77"/>
      <c r="R32" s="77"/>
      <c r="S32" s="77"/>
      <c r="T32" s="77"/>
    </row>
    <row r="33" spans="3:20" x14ac:dyDescent="0.4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P33" s="77"/>
      <c r="Q33" s="77"/>
      <c r="R33" s="77"/>
      <c r="S33" s="77"/>
    </row>
    <row r="34" spans="3:20" x14ac:dyDescent="0.4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P34" s="77"/>
      <c r="Q34" s="77"/>
      <c r="R34" s="77"/>
      <c r="S34" s="77"/>
      <c r="T34" s="77"/>
    </row>
    <row r="35" spans="3:20" x14ac:dyDescent="0.4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P35" s="77"/>
      <c r="Q35" s="77"/>
      <c r="R35" s="77"/>
      <c r="S35" s="77"/>
    </row>
    <row r="36" spans="3:20" x14ac:dyDescent="0.4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P36" s="77"/>
      <c r="Q36" s="77"/>
      <c r="R36" s="77"/>
      <c r="S36" s="77"/>
    </row>
    <row r="37" spans="3:20" x14ac:dyDescent="0.4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P37" s="77"/>
      <c r="Q37" s="77"/>
      <c r="R37" s="77"/>
      <c r="T37" s="77"/>
    </row>
    <row r="38" spans="3:20" x14ac:dyDescent="0.4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P38" s="77"/>
      <c r="Q38" s="77"/>
      <c r="R38" s="77"/>
      <c r="S38" s="77"/>
    </row>
    <row r="39" spans="3:20" x14ac:dyDescent="0.4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P39" s="77"/>
      <c r="Q39" s="77"/>
      <c r="R39" s="77"/>
      <c r="S39" s="77"/>
      <c r="T39" s="77"/>
    </row>
    <row r="40" spans="3:20" x14ac:dyDescent="0.4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P40" s="77"/>
      <c r="Q40" s="77"/>
      <c r="R40" s="77"/>
      <c r="S40" s="77"/>
    </row>
    <row r="41" spans="3:20" x14ac:dyDescent="0.4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P41" s="77"/>
      <c r="Q41" s="77"/>
      <c r="R41" s="77"/>
      <c r="S41" s="77"/>
      <c r="T41" s="77"/>
    </row>
    <row r="42" spans="3:20" x14ac:dyDescent="0.4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77"/>
      <c r="Q42" s="77"/>
      <c r="R42" s="77"/>
      <c r="S42" s="77"/>
      <c r="T42" s="77"/>
    </row>
    <row r="43" spans="3:20" x14ac:dyDescent="0.4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77"/>
      <c r="Q43" s="77"/>
      <c r="R43" s="77"/>
      <c r="S43" s="77"/>
      <c r="T43" s="77"/>
    </row>
    <row r="44" spans="3:20" x14ac:dyDescent="0.4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77"/>
      <c r="Q44" s="77"/>
      <c r="R44" s="77"/>
      <c r="S44" s="77"/>
      <c r="T44" s="77"/>
    </row>
    <row r="45" spans="3:20" x14ac:dyDescent="0.45">
      <c r="P45" s="77"/>
      <c r="Q45" s="77"/>
      <c r="R45" s="77"/>
      <c r="S45" s="77"/>
      <c r="T45" s="77"/>
    </row>
    <row r="46" spans="3:20" x14ac:dyDescent="0.45">
      <c r="P46" s="77"/>
      <c r="Q46" s="77"/>
      <c r="R46" s="77"/>
      <c r="S46" s="77"/>
      <c r="T46" s="77"/>
    </row>
    <row r="47" spans="3:20" x14ac:dyDescent="0.45">
      <c r="P47" s="77"/>
      <c r="Q47" s="77"/>
      <c r="R47" s="77"/>
      <c r="S47" s="77"/>
      <c r="T47" s="77"/>
    </row>
    <row r="48" spans="3:20" x14ac:dyDescent="0.45">
      <c r="P48" s="77"/>
      <c r="Q48" s="77"/>
      <c r="R48" s="77"/>
      <c r="S48" s="77"/>
      <c r="T48" s="77"/>
    </row>
    <row r="49" spans="16:20" x14ac:dyDescent="0.45">
      <c r="P49" s="77"/>
      <c r="Q49" s="77"/>
      <c r="R49" s="77"/>
      <c r="S49" s="77"/>
      <c r="T49" s="77"/>
    </row>
    <row r="50" spans="16:20" x14ac:dyDescent="0.45">
      <c r="P50" s="77"/>
      <c r="Q50" s="77"/>
      <c r="R50" s="77"/>
      <c r="S50" s="77"/>
      <c r="T50" s="77"/>
    </row>
    <row r="51" spans="16:20" x14ac:dyDescent="0.45">
      <c r="P51" s="77"/>
      <c r="Q51" s="77"/>
      <c r="R51" s="77"/>
      <c r="S51" s="77"/>
      <c r="T51" s="77"/>
    </row>
    <row r="52" spans="16:20" x14ac:dyDescent="0.45">
      <c r="P52" s="77"/>
      <c r="Q52" s="77"/>
      <c r="R52" s="77"/>
      <c r="S52" s="77"/>
      <c r="T52" s="77"/>
    </row>
  </sheetData>
  <mergeCells count="38">
    <mergeCell ref="A8:C8"/>
    <mergeCell ref="A9:C9"/>
    <mergeCell ref="A4:C4"/>
    <mergeCell ref="A5:C5"/>
    <mergeCell ref="A6:C6"/>
    <mergeCell ref="A7:C7"/>
    <mergeCell ref="D4:G4"/>
    <mergeCell ref="D8:E8"/>
    <mergeCell ref="D5:G5"/>
    <mergeCell ref="D6:G6"/>
    <mergeCell ref="J9:K9"/>
    <mergeCell ref="H5:K5"/>
    <mergeCell ref="H4:K4"/>
    <mergeCell ref="H7:K7"/>
    <mergeCell ref="H6:K6"/>
    <mergeCell ref="D9:E9"/>
    <mergeCell ref="D7:G7"/>
    <mergeCell ref="H8:I8"/>
    <mergeCell ref="H9:I9"/>
    <mergeCell ref="F8:G8"/>
    <mergeCell ref="J8:K8"/>
    <mergeCell ref="F9:G9"/>
    <mergeCell ref="L4:O4"/>
    <mergeCell ref="L7:O7"/>
    <mergeCell ref="L8:M8"/>
    <mergeCell ref="L9:M9"/>
    <mergeCell ref="N8:O8"/>
    <mergeCell ref="N9:O9"/>
    <mergeCell ref="L5:O5"/>
    <mergeCell ref="L6:O6"/>
    <mergeCell ref="P4:S4"/>
    <mergeCell ref="P5:S5"/>
    <mergeCell ref="P6:S6"/>
    <mergeCell ref="P9:Q9"/>
    <mergeCell ref="R9:S9"/>
    <mergeCell ref="P7:S7"/>
    <mergeCell ref="P8:Q8"/>
    <mergeCell ref="R8:S8"/>
  </mergeCells>
  <pageMargins left="0.78740157480314965" right="0.39370078740157483" top="0.78740157480314965" bottom="0.9842519685039370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4"/>
  <sheetViews>
    <sheetView topLeftCell="A19" workbookViewId="0">
      <selection activeCell="S7" sqref="S7"/>
    </sheetView>
  </sheetViews>
  <sheetFormatPr defaultRowHeight="21" x14ac:dyDescent="0.45"/>
  <cols>
    <col min="9" max="9" width="10" customWidth="1"/>
    <col min="21" max="21" width="10.6640625" bestFit="1" customWidth="1"/>
  </cols>
  <sheetData>
    <row r="1" spans="1:21" ht="21.75" thickBot="1" x14ac:dyDescent="0.5"/>
    <row r="2" spans="1:21" ht="21.75" thickBot="1" x14ac:dyDescent="0.5">
      <c r="A2" s="119" t="s">
        <v>17</v>
      </c>
      <c r="B2" s="120"/>
      <c r="C2" s="119" t="s">
        <v>64</v>
      </c>
      <c r="D2" s="125"/>
      <c r="E2" s="125"/>
      <c r="F2" s="120"/>
      <c r="G2" s="113" t="s">
        <v>65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5"/>
    </row>
    <row r="3" spans="1:21" x14ac:dyDescent="0.45">
      <c r="A3" s="121"/>
      <c r="B3" s="122"/>
      <c r="C3" s="121"/>
      <c r="D3" s="126"/>
      <c r="E3" s="126"/>
      <c r="F3" s="122"/>
      <c r="G3" s="119" t="s">
        <v>66</v>
      </c>
      <c r="H3" s="125"/>
      <c r="I3" s="125"/>
      <c r="J3" s="120"/>
      <c r="K3" s="119" t="s">
        <v>67</v>
      </c>
      <c r="L3" s="125"/>
      <c r="M3" s="125"/>
      <c r="N3" s="120"/>
      <c r="O3" s="129" t="s">
        <v>68</v>
      </c>
      <c r="P3" s="130"/>
      <c r="Q3" s="130"/>
      <c r="R3" s="130"/>
      <c r="S3" s="15"/>
    </row>
    <row r="4" spans="1:21" ht="21.75" thickBot="1" x14ac:dyDescent="0.5">
      <c r="A4" s="121"/>
      <c r="B4" s="122"/>
      <c r="C4" s="123"/>
      <c r="D4" s="127"/>
      <c r="E4" s="127"/>
      <c r="F4" s="124"/>
      <c r="G4" s="123"/>
      <c r="H4" s="127"/>
      <c r="I4" s="127"/>
      <c r="J4" s="124"/>
      <c r="K4" s="123"/>
      <c r="L4" s="127"/>
      <c r="M4" s="127"/>
      <c r="N4" s="124"/>
      <c r="O4" s="131"/>
      <c r="P4" s="132"/>
      <c r="Q4" s="132"/>
      <c r="R4" s="132"/>
      <c r="S4" s="15"/>
    </row>
    <row r="5" spans="1:21" ht="21.75" thickBot="1" x14ac:dyDescent="0.5">
      <c r="A5" s="123"/>
      <c r="B5" s="124"/>
      <c r="C5" s="113" t="s">
        <v>4</v>
      </c>
      <c r="D5" s="133"/>
      <c r="E5" s="113" t="s">
        <v>69</v>
      </c>
      <c r="F5" s="133"/>
      <c r="G5" s="113" t="s">
        <v>4</v>
      </c>
      <c r="H5" s="133"/>
      <c r="I5" s="113" t="s">
        <v>69</v>
      </c>
      <c r="J5" s="133"/>
      <c r="K5" s="113" t="s">
        <v>4</v>
      </c>
      <c r="L5" s="133"/>
      <c r="M5" s="113" t="s">
        <v>69</v>
      </c>
      <c r="N5" s="133"/>
      <c r="O5" s="113" t="s">
        <v>4</v>
      </c>
      <c r="P5" s="133"/>
      <c r="Q5" s="113" t="s">
        <v>69</v>
      </c>
      <c r="R5" s="114"/>
      <c r="S5" s="15"/>
    </row>
    <row r="6" spans="1:21" x14ac:dyDescent="0.45">
      <c r="A6" s="115" t="s">
        <v>70</v>
      </c>
      <c r="B6" s="116"/>
      <c r="C6" s="13">
        <v>147426</v>
      </c>
      <c r="D6" s="23"/>
      <c r="E6" s="45">
        <f>(C6/C6)*100</f>
        <v>100</v>
      </c>
      <c r="F6" s="23"/>
      <c r="G6" s="19">
        <f>SUM(G28:J28)</f>
        <v>145634</v>
      </c>
      <c r="H6" s="23"/>
      <c r="I6" s="45">
        <f>(G6/G6)*100</f>
        <v>100</v>
      </c>
      <c r="J6" s="23"/>
      <c r="K6" s="16">
        <f>SUM(K28:N28)</f>
        <v>16125</v>
      </c>
      <c r="L6" s="23"/>
      <c r="M6" s="45">
        <f>(K6/K6)*100</f>
        <v>100</v>
      </c>
      <c r="N6" s="23"/>
      <c r="O6" s="16">
        <f>SUM(O28:R28)</f>
        <v>10053</v>
      </c>
      <c r="P6" s="23"/>
      <c r="Q6" s="45">
        <f>(O6/O6)*100</f>
        <v>100</v>
      </c>
      <c r="R6" s="24"/>
      <c r="S6" s="15"/>
    </row>
    <row r="7" spans="1:21" x14ac:dyDescent="0.45">
      <c r="A7" s="117" t="s">
        <v>71</v>
      </c>
      <c r="B7" s="118"/>
      <c r="C7" s="25"/>
      <c r="D7" s="26"/>
      <c r="E7" s="44"/>
      <c r="F7" s="26"/>
      <c r="G7" s="44">
        <f>(G6/C6)*100</f>
        <v>98.784474923012226</v>
      </c>
      <c r="H7" s="27"/>
      <c r="I7" s="25"/>
      <c r="J7" s="27"/>
      <c r="K7" s="44">
        <f>(K6/C6)*100</f>
        <v>10.937690773676286</v>
      </c>
      <c r="L7" s="27"/>
      <c r="M7" s="44"/>
      <c r="N7" s="27"/>
      <c r="O7" s="44">
        <f>(O6/C6)*100</f>
        <v>6.819014285132881</v>
      </c>
      <c r="P7" s="27"/>
      <c r="Q7" s="44"/>
      <c r="R7" s="27"/>
      <c r="S7" s="15"/>
    </row>
    <row r="8" spans="1:21" x14ac:dyDescent="0.45">
      <c r="A8" s="17"/>
      <c r="B8" s="17" t="s">
        <v>72</v>
      </c>
      <c r="C8" s="28"/>
      <c r="D8" s="29"/>
      <c r="E8" s="46"/>
      <c r="F8" s="29"/>
      <c r="G8" s="28"/>
      <c r="H8" s="30"/>
      <c r="I8" s="28"/>
      <c r="J8" s="30"/>
      <c r="K8" s="28"/>
      <c r="L8" s="30"/>
      <c r="M8" s="46"/>
      <c r="N8" s="30"/>
      <c r="O8" s="28"/>
      <c r="P8" s="30"/>
      <c r="Q8" s="46"/>
      <c r="R8" s="30"/>
      <c r="S8" s="15"/>
    </row>
    <row r="9" spans="1:21" x14ac:dyDescent="0.45">
      <c r="A9" s="17"/>
      <c r="B9" s="17" t="s">
        <v>73</v>
      </c>
      <c r="C9" s="28"/>
      <c r="D9" s="29"/>
      <c r="E9" s="46"/>
      <c r="F9" s="29"/>
      <c r="G9" s="28"/>
      <c r="H9" s="30"/>
      <c r="I9" s="28"/>
      <c r="J9" s="30"/>
      <c r="K9" s="28"/>
      <c r="L9" s="30"/>
      <c r="M9" s="46"/>
      <c r="N9" s="30"/>
      <c r="O9" s="28"/>
      <c r="P9" s="30"/>
      <c r="Q9" s="46"/>
      <c r="R9" s="30"/>
      <c r="S9" s="15"/>
    </row>
    <row r="10" spans="1:21" x14ac:dyDescent="0.45">
      <c r="A10" s="134" t="s">
        <v>17</v>
      </c>
      <c r="B10" s="135"/>
      <c r="C10" s="31"/>
      <c r="D10" s="32"/>
      <c r="E10" s="47"/>
      <c r="F10" s="32"/>
      <c r="G10" s="31"/>
      <c r="H10" s="24"/>
      <c r="I10" s="31"/>
      <c r="J10" s="24"/>
      <c r="K10" s="31"/>
      <c r="L10" s="24"/>
      <c r="M10" s="47"/>
      <c r="N10" s="24"/>
      <c r="O10" s="31"/>
      <c r="P10" s="24"/>
      <c r="Q10" s="47"/>
      <c r="R10" s="24"/>
      <c r="S10" s="15"/>
    </row>
    <row r="11" spans="1:21" x14ac:dyDescent="0.45">
      <c r="A11" s="17"/>
      <c r="B11" s="18" t="s">
        <v>32</v>
      </c>
      <c r="C11" s="14">
        <v>19085</v>
      </c>
      <c r="D11" s="33"/>
      <c r="E11" s="48">
        <f>(C11/$C$6)*100</f>
        <v>12.945477731200739</v>
      </c>
      <c r="F11" s="33"/>
      <c r="G11" s="19">
        <f>SUM(G29:J29)</f>
        <v>18731</v>
      </c>
      <c r="H11" s="33"/>
      <c r="I11" s="48">
        <f>(G11/$G$6)*100</f>
        <v>12.861694384553058</v>
      </c>
      <c r="J11" s="33"/>
      <c r="K11" s="19">
        <f>SUM(K29:N29)</f>
        <v>3154</v>
      </c>
      <c r="L11" s="33"/>
      <c r="M11" s="48">
        <f>(K11/$K$6)*100</f>
        <v>19.559689922480619</v>
      </c>
      <c r="N11" s="33"/>
      <c r="O11" s="19">
        <f>SUM(O29:R29)</f>
        <v>1152</v>
      </c>
      <c r="P11" s="33"/>
      <c r="Q11" s="48">
        <f>(O11/$O$6)*100</f>
        <v>11.459265890778871</v>
      </c>
      <c r="R11" s="33"/>
      <c r="S11" s="15"/>
      <c r="U11" s="79"/>
    </row>
    <row r="12" spans="1:21" x14ac:dyDescent="0.45">
      <c r="A12" s="17"/>
      <c r="B12" s="18" t="s">
        <v>34</v>
      </c>
      <c r="C12" s="14">
        <v>7721</v>
      </c>
      <c r="D12" s="33"/>
      <c r="E12" s="48">
        <f t="shared" ref="E12:E26" si="0">(C12/$C$6)*100</f>
        <v>5.2372037496778043</v>
      </c>
      <c r="F12" s="33"/>
      <c r="G12" s="19">
        <f t="shared" ref="G12:G26" si="1">SUM(G30:J30)</f>
        <v>7586</v>
      </c>
      <c r="H12" s="33"/>
      <c r="I12" s="48">
        <f t="shared" ref="I12:I26" si="2">(G12/$G$6)*100</f>
        <v>5.208948459837675</v>
      </c>
      <c r="J12" s="33"/>
      <c r="K12" s="19">
        <f t="shared" ref="K12:K26" si="3">SUM(K30:N30)</f>
        <v>1422</v>
      </c>
      <c r="L12" s="33"/>
      <c r="M12" s="48">
        <f t="shared" ref="M12:M26" si="4">(K12/$K$6)*100</f>
        <v>8.8186046511627918</v>
      </c>
      <c r="N12" s="33"/>
      <c r="O12" s="19">
        <f t="shared" ref="O12:O26" si="5">SUM(O30:R30)</f>
        <v>592</v>
      </c>
      <c r="P12" s="33"/>
      <c r="Q12" s="48">
        <f t="shared" ref="Q12:Q26" si="6">(O12/$O$6)*100</f>
        <v>5.8887894160946983</v>
      </c>
      <c r="R12" s="33"/>
      <c r="S12" s="15"/>
      <c r="U12" s="79"/>
    </row>
    <row r="13" spans="1:21" x14ac:dyDescent="0.45">
      <c r="A13" s="17"/>
      <c r="B13" s="18" t="s">
        <v>36</v>
      </c>
      <c r="C13" s="14">
        <v>8298</v>
      </c>
      <c r="D13" s="33"/>
      <c r="E13" s="48">
        <f t="shared" si="0"/>
        <v>5.6285865451141586</v>
      </c>
      <c r="F13" s="33"/>
      <c r="G13" s="19">
        <f t="shared" si="1"/>
        <v>8227</v>
      </c>
      <c r="H13" s="33"/>
      <c r="I13" s="48">
        <f t="shared" si="2"/>
        <v>5.6490929315956437</v>
      </c>
      <c r="J13" s="33"/>
      <c r="K13" s="19">
        <f t="shared" si="3"/>
        <v>1648</v>
      </c>
      <c r="L13" s="33"/>
      <c r="M13" s="48">
        <f t="shared" si="4"/>
        <v>10.220155038759691</v>
      </c>
      <c r="N13" s="33"/>
      <c r="O13" s="19">
        <f t="shared" si="5"/>
        <v>624</v>
      </c>
      <c r="P13" s="33"/>
      <c r="Q13" s="48">
        <f t="shared" si="6"/>
        <v>6.2071023575052227</v>
      </c>
      <c r="R13" s="33"/>
      <c r="S13" s="15"/>
      <c r="U13" s="79"/>
    </row>
    <row r="14" spans="1:21" x14ac:dyDescent="0.45">
      <c r="A14" s="17"/>
      <c r="B14" s="18" t="s">
        <v>38</v>
      </c>
      <c r="C14" s="14">
        <v>16649</v>
      </c>
      <c r="D14" s="33"/>
      <c r="E14" s="48">
        <f t="shared" si="0"/>
        <v>11.293123329670479</v>
      </c>
      <c r="F14" s="33"/>
      <c r="G14" s="19">
        <f t="shared" si="1"/>
        <v>16485</v>
      </c>
      <c r="H14" s="33"/>
      <c r="I14" s="48">
        <f t="shared" si="2"/>
        <v>11.319472101295029</v>
      </c>
      <c r="J14" s="33"/>
      <c r="K14" s="19">
        <f t="shared" si="3"/>
        <v>1710</v>
      </c>
      <c r="L14" s="33"/>
      <c r="M14" s="48">
        <f t="shared" si="4"/>
        <v>10.604651162790697</v>
      </c>
      <c r="N14" s="33"/>
      <c r="O14" s="19">
        <f t="shared" si="5"/>
        <v>1366</v>
      </c>
      <c r="P14" s="33"/>
      <c r="Q14" s="48">
        <f t="shared" si="6"/>
        <v>13.587983686461753</v>
      </c>
      <c r="R14" s="33"/>
      <c r="S14" s="15"/>
      <c r="U14" s="79"/>
    </row>
    <row r="15" spans="1:21" x14ac:dyDescent="0.45">
      <c r="A15" s="17"/>
      <c r="B15" s="18" t="s">
        <v>40</v>
      </c>
      <c r="C15" s="14">
        <v>13777</v>
      </c>
      <c r="D15" s="33"/>
      <c r="E15" s="48">
        <f t="shared" si="0"/>
        <v>9.3450273357481048</v>
      </c>
      <c r="F15" s="33"/>
      <c r="G15" s="19">
        <f t="shared" si="1"/>
        <v>13672</v>
      </c>
      <c r="H15" s="33"/>
      <c r="I15" s="48">
        <f t="shared" si="2"/>
        <v>9.3879176565911813</v>
      </c>
      <c r="J15" s="33"/>
      <c r="K15" s="19">
        <f t="shared" si="3"/>
        <v>871</v>
      </c>
      <c r="L15" s="33"/>
      <c r="M15" s="48">
        <f t="shared" si="4"/>
        <v>5.4015503875968989</v>
      </c>
      <c r="N15" s="33"/>
      <c r="O15" s="19">
        <f t="shared" si="5"/>
        <v>1333</v>
      </c>
      <c r="P15" s="33"/>
      <c r="Q15" s="48">
        <f t="shared" si="6"/>
        <v>13.259723465632151</v>
      </c>
      <c r="R15" s="33"/>
      <c r="S15" s="15"/>
      <c r="U15" s="79"/>
    </row>
    <row r="16" spans="1:21" x14ac:dyDescent="0.45">
      <c r="A16" s="17"/>
      <c r="B16" s="18" t="s">
        <v>42</v>
      </c>
      <c r="C16" s="14">
        <v>10831</v>
      </c>
      <c r="D16" s="33"/>
      <c r="E16" s="48">
        <f t="shared" si="0"/>
        <v>7.346736667887618</v>
      </c>
      <c r="F16" s="33"/>
      <c r="G16" s="19">
        <f t="shared" si="1"/>
        <v>10540</v>
      </c>
      <c r="H16" s="33"/>
      <c r="I16" s="48">
        <f t="shared" si="2"/>
        <v>7.2373209552714339</v>
      </c>
      <c r="J16" s="33"/>
      <c r="K16" s="19">
        <f t="shared" si="3"/>
        <v>1454</v>
      </c>
      <c r="L16" s="33"/>
      <c r="M16" s="48">
        <f t="shared" si="4"/>
        <v>9.0170542635658926</v>
      </c>
      <c r="N16" s="33"/>
      <c r="O16" s="19">
        <f t="shared" si="5"/>
        <v>2034</v>
      </c>
      <c r="P16" s="33"/>
      <c r="Q16" s="48">
        <f t="shared" si="6"/>
        <v>20.232766338406446</v>
      </c>
      <c r="R16" s="33"/>
      <c r="S16" s="15"/>
      <c r="U16" s="79"/>
    </row>
    <row r="17" spans="1:21" x14ac:dyDescent="0.45">
      <c r="A17" s="17"/>
      <c r="B17" s="18" t="s">
        <v>44</v>
      </c>
      <c r="C17" s="14">
        <v>6531</v>
      </c>
      <c r="D17" s="33"/>
      <c r="E17" s="48">
        <f t="shared" si="0"/>
        <v>4.4300191282406089</v>
      </c>
      <c r="F17" s="33"/>
      <c r="G17" s="19">
        <f t="shared" si="1"/>
        <v>6400</v>
      </c>
      <c r="H17" s="33"/>
      <c r="I17" s="48">
        <f t="shared" si="2"/>
        <v>4.3945781891591249</v>
      </c>
      <c r="J17" s="33"/>
      <c r="K17" s="19">
        <f t="shared" si="3"/>
        <v>931</v>
      </c>
      <c r="L17" s="33"/>
      <c r="M17" s="48">
        <f t="shared" si="4"/>
        <v>5.7736434108527135</v>
      </c>
      <c r="N17" s="33"/>
      <c r="O17" s="19">
        <f t="shared" si="5"/>
        <v>203</v>
      </c>
      <c r="P17" s="33"/>
      <c r="Q17" s="48">
        <f t="shared" si="6"/>
        <v>2.0192977220730128</v>
      </c>
      <c r="R17" s="33"/>
      <c r="S17" s="15"/>
      <c r="U17" s="79"/>
    </row>
    <row r="18" spans="1:21" x14ac:dyDescent="0.45">
      <c r="A18" s="17"/>
      <c r="B18" s="18" t="s">
        <v>46</v>
      </c>
      <c r="C18" s="14">
        <v>5042</v>
      </c>
      <c r="D18" s="33"/>
      <c r="E18" s="48">
        <f t="shared" si="0"/>
        <v>3.420020891837261</v>
      </c>
      <c r="F18" s="33"/>
      <c r="G18" s="19">
        <f t="shared" si="1"/>
        <v>4988</v>
      </c>
      <c r="H18" s="33"/>
      <c r="I18" s="48">
        <f t="shared" si="2"/>
        <v>3.4250243761758932</v>
      </c>
      <c r="J18" s="33"/>
      <c r="K18" s="19">
        <f t="shared" si="3"/>
        <v>927</v>
      </c>
      <c r="L18" s="33"/>
      <c r="M18" s="48">
        <f t="shared" si="4"/>
        <v>5.7488372093023257</v>
      </c>
      <c r="N18" s="33"/>
      <c r="O18" s="19">
        <f t="shared" si="5"/>
        <v>496</v>
      </c>
      <c r="P18" s="33"/>
      <c r="Q18" s="48">
        <f t="shared" si="6"/>
        <v>4.9338505918631252</v>
      </c>
      <c r="R18" s="33"/>
      <c r="S18" s="15"/>
      <c r="U18" s="79"/>
    </row>
    <row r="19" spans="1:21" x14ac:dyDescent="0.45">
      <c r="A19" s="17"/>
      <c r="B19" s="18" t="s">
        <v>48</v>
      </c>
      <c r="C19" s="14">
        <v>9458</v>
      </c>
      <c r="D19" s="33"/>
      <c r="E19" s="48">
        <f t="shared" si="0"/>
        <v>6.4154219744142829</v>
      </c>
      <c r="F19" s="33"/>
      <c r="G19" s="19">
        <f t="shared" si="1"/>
        <v>9378</v>
      </c>
      <c r="H19" s="33"/>
      <c r="I19" s="48">
        <f t="shared" si="2"/>
        <v>6.4394303528022308</v>
      </c>
      <c r="J19" s="33"/>
      <c r="K19" s="19">
        <f t="shared" si="3"/>
        <v>379</v>
      </c>
      <c r="L19" s="33"/>
      <c r="M19" s="48">
        <f t="shared" si="4"/>
        <v>2.3503875968992247</v>
      </c>
      <c r="N19" s="33"/>
      <c r="O19" s="19">
        <f t="shared" si="5"/>
        <v>224</v>
      </c>
      <c r="P19" s="33"/>
      <c r="Q19" s="48">
        <f t="shared" si="6"/>
        <v>2.2281905898736696</v>
      </c>
      <c r="R19" s="33"/>
      <c r="S19" s="15"/>
      <c r="U19" s="79"/>
    </row>
    <row r="20" spans="1:21" x14ac:dyDescent="0.45">
      <c r="A20" s="17"/>
      <c r="B20" s="18" t="s">
        <v>50</v>
      </c>
      <c r="C20" s="14">
        <v>15258</v>
      </c>
      <c r="D20" s="33"/>
      <c r="E20" s="48">
        <f t="shared" si="0"/>
        <v>10.349599120914901</v>
      </c>
      <c r="F20" s="33"/>
      <c r="G20" s="19">
        <f t="shared" si="1"/>
        <v>15176</v>
      </c>
      <c r="H20" s="33"/>
      <c r="I20" s="48">
        <f t="shared" si="2"/>
        <v>10.420643531043575</v>
      </c>
      <c r="J20" s="33"/>
      <c r="K20" s="19">
        <f t="shared" si="3"/>
        <v>967</v>
      </c>
      <c r="L20" s="33"/>
      <c r="M20" s="48">
        <f t="shared" si="4"/>
        <v>5.9968992248062012</v>
      </c>
      <c r="N20" s="33"/>
      <c r="O20" s="19">
        <f t="shared" si="5"/>
        <v>525</v>
      </c>
      <c r="P20" s="33"/>
      <c r="Q20" s="48">
        <f t="shared" si="6"/>
        <v>5.2223216950164133</v>
      </c>
      <c r="R20" s="33"/>
      <c r="S20" s="15"/>
      <c r="U20" s="79"/>
    </row>
    <row r="21" spans="1:21" x14ac:dyDescent="0.45">
      <c r="A21" s="17"/>
      <c r="B21" s="18" t="s">
        <v>52</v>
      </c>
      <c r="C21" s="14">
        <v>5562</v>
      </c>
      <c r="D21" s="33"/>
      <c r="E21" s="48">
        <f t="shared" si="0"/>
        <v>3.7727402222131778</v>
      </c>
      <c r="F21" s="33"/>
      <c r="G21" s="19">
        <f t="shared" si="1"/>
        <v>5504</v>
      </c>
      <c r="H21" s="33"/>
      <c r="I21" s="48">
        <f t="shared" si="2"/>
        <v>3.7793372426768475</v>
      </c>
      <c r="J21" s="33"/>
      <c r="K21" s="19">
        <f t="shared" si="3"/>
        <v>388</v>
      </c>
      <c r="L21" s="33"/>
      <c r="M21" s="48">
        <f t="shared" si="4"/>
        <v>2.4062015503875966</v>
      </c>
      <c r="N21" s="33"/>
      <c r="O21" s="19">
        <f t="shared" si="5"/>
        <v>419</v>
      </c>
      <c r="P21" s="33"/>
      <c r="Q21" s="48">
        <f t="shared" si="6"/>
        <v>4.167910076594052</v>
      </c>
      <c r="R21" s="33"/>
      <c r="S21" s="15"/>
      <c r="U21" s="79"/>
    </row>
    <row r="22" spans="1:21" x14ac:dyDescent="0.45">
      <c r="A22" s="18"/>
      <c r="B22" s="18" t="s">
        <v>54</v>
      </c>
      <c r="C22" s="14">
        <v>11019</v>
      </c>
      <c r="D22" s="33"/>
      <c r="E22" s="48">
        <f t="shared" si="0"/>
        <v>7.4742582719466029</v>
      </c>
      <c r="F22" s="33"/>
      <c r="G22" s="19">
        <f t="shared" si="1"/>
        <v>10858</v>
      </c>
      <c r="H22" s="33"/>
      <c r="I22" s="48">
        <f t="shared" si="2"/>
        <v>7.455676559045278</v>
      </c>
      <c r="J22" s="33"/>
      <c r="K22" s="19">
        <f t="shared" si="3"/>
        <v>968</v>
      </c>
      <c r="L22" s="33"/>
      <c r="M22" s="48">
        <f t="shared" si="4"/>
        <v>6.0031007751937979</v>
      </c>
      <c r="N22" s="33"/>
      <c r="O22" s="19">
        <f t="shared" si="5"/>
        <v>438</v>
      </c>
      <c r="P22" s="33"/>
      <c r="Q22" s="48">
        <f t="shared" si="6"/>
        <v>4.35690838555655</v>
      </c>
      <c r="R22" s="33"/>
      <c r="S22" s="15"/>
      <c r="U22" s="79"/>
    </row>
    <row r="23" spans="1:21" x14ac:dyDescent="0.45">
      <c r="A23" s="18"/>
      <c r="B23" s="18" t="s">
        <v>56</v>
      </c>
      <c r="C23" s="14">
        <v>8527</v>
      </c>
      <c r="D23" s="33"/>
      <c r="E23" s="48">
        <f t="shared" si="0"/>
        <v>5.7839187117604762</v>
      </c>
      <c r="F23" s="33"/>
      <c r="G23" s="19">
        <f t="shared" si="1"/>
        <v>8491</v>
      </c>
      <c r="H23" s="33"/>
      <c r="I23" s="48">
        <f t="shared" si="2"/>
        <v>5.8303692818984576</v>
      </c>
      <c r="J23" s="33"/>
      <c r="K23" s="19">
        <f t="shared" si="3"/>
        <v>283</v>
      </c>
      <c r="L23" s="33"/>
      <c r="M23" s="48">
        <f t="shared" si="4"/>
        <v>1.7550387596899224</v>
      </c>
      <c r="N23" s="33"/>
      <c r="O23" s="19">
        <f t="shared" si="5"/>
        <v>58</v>
      </c>
      <c r="P23" s="33"/>
      <c r="Q23" s="48">
        <f t="shared" si="6"/>
        <v>0.57694220630657511</v>
      </c>
      <c r="R23" s="33"/>
      <c r="S23" s="15"/>
      <c r="U23" s="79"/>
    </row>
    <row r="24" spans="1:21" x14ac:dyDescent="0.45">
      <c r="A24" s="18"/>
      <c r="B24" s="18" t="s">
        <v>58</v>
      </c>
      <c r="C24" s="14">
        <v>3220</v>
      </c>
      <c r="D24" s="33"/>
      <c r="E24" s="48">
        <f t="shared" si="0"/>
        <v>2.1841466227124116</v>
      </c>
      <c r="F24" s="33"/>
      <c r="G24" s="19">
        <f t="shared" si="1"/>
        <v>3200</v>
      </c>
      <c r="H24" s="33"/>
      <c r="I24" s="48">
        <f t="shared" si="2"/>
        <v>2.1972890945795625</v>
      </c>
      <c r="J24" s="33"/>
      <c r="K24" s="19">
        <f t="shared" si="3"/>
        <v>362</v>
      </c>
      <c r="L24" s="33"/>
      <c r="M24" s="48">
        <f t="shared" si="4"/>
        <v>2.2449612403100776</v>
      </c>
      <c r="N24" s="33"/>
      <c r="O24" s="19">
        <f t="shared" si="5"/>
        <v>49</v>
      </c>
      <c r="P24" s="33"/>
      <c r="Q24" s="48">
        <f t="shared" si="6"/>
        <v>0.48741669153486522</v>
      </c>
      <c r="R24" s="33"/>
      <c r="S24" s="15"/>
      <c r="U24" s="79"/>
    </row>
    <row r="25" spans="1:21" x14ac:dyDescent="0.45">
      <c r="A25" s="18"/>
      <c r="B25" s="18" t="s">
        <v>60</v>
      </c>
      <c r="C25" s="14">
        <v>3784</v>
      </c>
      <c r="D25" s="33"/>
      <c r="E25" s="48">
        <f t="shared" si="0"/>
        <v>2.5667114348893683</v>
      </c>
      <c r="F25" s="33"/>
      <c r="G25" s="19">
        <f t="shared" si="1"/>
        <v>3742</v>
      </c>
      <c r="H25" s="33"/>
      <c r="I25" s="48">
        <f t="shared" si="2"/>
        <v>2.5694549349739759</v>
      </c>
      <c r="J25" s="33"/>
      <c r="K25" s="19">
        <f t="shared" si="3"/>
        <v>315</v>
      </c>
      <c r="L25" s="33"/>
      <c r="M25" s="48">
        <f t="shared" si="4"/>
        <v>1.9534883720930232</v>
      </c>
      <c r="N25" s="33"/>
      <c r="O25" s="19">
        <f t="shared" si="5"/>
        <v>445</v>
      </c>
      <c r="P25" s="33"/>
      <c r="Q25" s="48">
        <f t="shared" si="6"/>
        <v>4.426539341490102</v>
      </c>
      <c r="R25" s="33"/>
      <c r="S25" s="15"/>
      <c r="U25" s="79"/>
    </row>
    <row r="26" spans="1:21" ht="21.75" thickBot="1" x14ac:dyDescent="0.5">
      <c r="A26" s="20"/>
      <c r="B26" s="20" t="s">
        <v>62</v>
      </c>
      <c r="C26" s="14">
        <v>2664</v>
      </c>
      <c r="D26" s="34"/>
      <c r="E26" s="48">
        <f t="shared" si="0"/>
        <v>1.8070082617720078</v>
      </c>
      <c r="F26" s="34"/>
      <c r="G26" s="19">
        <f t="shared" si="1"/>
        <v>2656</v>
      </c>
      <c r="H26" s="34"/>
      <c r="I26" s="48">
        <f t="shared" si="2"/>
        <v>1.8237499485010369</v>
      </c>
      <c r="J26" s="34"/>
      <c r="K26" s="19">
        <f t="shared" si="3"/>
        <v>346</v>
      </c>
      <c r="L26" s="34"/>
      <c r="M26" s="48">
        <f t="shared" si="4"/>
        <v>2.1457364341085272</v>
      </c>
      <c r="N26" s="34"/>
      <c r="O26" s="19">
        <f t="shared" si="5"/>
        <v>95</v>
      </c>
      <c r="P26" s="34"/>
      <c r="Q26" s="48">
        <f t="shared" si="6"/>
        <v>0.94499154481249381</v>
      </c>
      <c r="R26" s="34"/>
      <c r="S26" s="15"/>
      <c r="U26" s="79"/>
    </row>
    <row r="27" spans="1:21" x14ac:dyDescent="0.45">
      <c r="G27" s="35" t="s">
        <v>74</v>
      </c>
      <c r="H27" s="35" t="s">
        <v>75</v>
      </c>
      <c r="I27" s="39" t="s">
        <v>76</v>
      </c>
      <c r="J27" s="35" t="s">
        <v>77</v>
      </c>
      <c r="K27" s="38" t="s">
        <v>78</v>
      </c>
      <c r="L27" s="39" t="s">
        <v>75</v>
      </c>
      <c r="M27" s="39" t="s">
        <v>79</v>
      </c>
      <c r="N27" s="35" t="s">
        <v>77</v>
      </c>
      <c r="O27" s="36" t="s">
        <v>80</v>
      </c>
      <c r="P27" s="35" t="s">
        <v>76</v>
      </c>
      <c r="Q27" s="35" t="s">
        <v>79</v>
      </c>
      <c r="R27" s="35" t="s">
        <v>77</v>
      </c>
    </row>
    <row r="28" spans="1:21" x14ac:dyDescent="0.45">
      <c r="G28" s="41">
        <v>123916</v>
      </c>
      <c r="H28" s="41">
        <v>11982</v>
      </c>
      <c r="I28" s="42">
        <v>7151</v>
      </c>
      <c r="J28" s="41">
        <v>2585</v>
      </c>
      <c r="K28" s="43">
        <v>1475</v>
      </c>
      <c r="L28" s="42">
        <v>11982</v>
      </c>
      <c r="M28" s="42">
        <v>83</v>
      </c>
      <c r="N28" s="41">
        <v>2585</v>
      </c>
      <c r="O28" s="43">
        <v>234</v>
      </c>
      <c r="P28" s="41">
        <v>7151</v>
      </c>
      <c r="Q28" s="41">
        <v>83</v>
      </c>
      <c r="R28" s="41">
        <v>2585</v>
      </c>
    </row>
    <row r="29" spans="1:21" x14ac:dyDescent="0.45">
      <c r="G29">
        <v>15320</v>
      </c>
      <c r="H29">
        <v>2308</v>
      </c>
      <c r="I29" s="40">
        <v>577</v>
      </c>
      <c r="J29">
        <v>526</v>
      </c>
      <c r="K29" s="37">
        <v>305</v>
      </c>
      <c r="L29" s="40">
        <v>2308</v>
      </c>
      <c r="M29" s="40">
        <v>15</v>
      </c>
      <c r="N29">
        <v>526</v>
      </c>
      <c r="O29" s="37">
        <v>34</v>
      </c>
      <c r="P29">
        <v>577</v>
      </c>
      <c r="Q29">
        <v>15</v>
      </c>
      <c r="R29">
        <v>526</v>
      </c>
    </row>
    <row r="30" spans="1:21" x14ac:dyDescent="0.45">
      <c r="G30">
        <v>5878</v>
      </c>
      <c r="H30">
        <v>1125</v>
      </c>
      <c r="I30" s="40">
        <v>416</v>
      </c>
      <c r="J30">
        <v>167</v>
      </c>
      <c r="K30" s="37">
        <v>126</v>
      </c>
      <c r="L30" s="40">
        <v>1125</v>
      </c>
      <c r="M30" s="40">
        <v>4</v>
      </c>
      <c r="N30">
        <v>167</v>
      </c>
      <c r="O30" s="37">
        <v>5</v>
      </c>
      <c r="P30">
        <v>416</v>
      </c>
      <c r="Q30">
        <v>4</v>
      </c>
      <c r="R30">
        <v>167</v>
      </c>
    </row>
    <row r="31" spans="1:21" x14ac:dyDescent="0.45">
      <c r="G31">
        <v>6244</v>
      </c>
      <c r="H31">
        <v>1369</v>
      </c>
      <c r="I31" s="40">
        <v>400</v>
      </c>
      <c r="J31">
        <v>214</v>
      </c>
      <c r="K31" s="37">
        <v>61</v>
      </c>
      <c r="L31" s="40">
        <v>1369</v>
      </c>
      <c r="M31" s="40">
        <v>4</v>
      </c>
      <c r="N31">
        <v>214</v>
      </c>
      <c r="O31" s="37">
        <v>6</v>
      </c>
      <c r="P31">
        <v>400</v>
      </c>
      <c r="Q31">
        <v>4</v>
      </c>
      <c r="R31">
        <v>214</v>
      </c>
    </row>
    <row r="32" spans="1:21" x14ac:dyDescent="0.45">
      <c r="G32">
        <v>13897</v>
      </c>
      <c r="H32">
        <v>1265</v>
      </c>
      <c r="I32" s="40">
        <v>1011</v>
      </c>
      <c r="J32">
        <v>312</v>
      </c>
      <c r="K32" s="37">
        <v>121</v>
      </c>
      <c r="L32" s="40">
        <v>1265</v>
      </c>
      <c r="M32" s="40">
        <v>12</v>
      </c>
      <c r="N32">
        <v>312</v>
      </c>
      <c r="O32" s="37">
        <v>31</v>
      </c>
      <c r="P32">
        <v>1011</v>
      </c>
      <c r="Q32">
        <v>12</v>
      </c>
      <c r="R32">
        <v>312</v>
      </c>
    </row>
    <row r="33" spans="7:18" x14ac:dyDescent="0.45">
      <c r="G33">
        <v>11862</v>
      </c>
      <c r="H33">
        <v>492</v>
      </c>
      <c r="I33" s="40">
        <v>1033</v>
      </c>
      <c r="J33">
        <v>285</v>
      </c>
      <c r="K33" s="37">
        <v>90</v>
      </c>
      <c r="L33" s="40">
        <v>492</v>
      </c>
      <c r="M33" s="40">
        <v>4</v>
      </c>
      <c r="N33">
        <v>285</v>
      </c>
      <c r="O33" s="37">
        <v>11</v>
      </c>
      <c r="P33">
        <v>1033</v>
      </c>
      <c r="Q33">
        <v>4</v>
      </c>
      <c r="R33">
        <v>285</v>
      </c>
    </row>
    <row r="34" spans="7:18" x14ac:dyDescent="0.45">
      <c r="G34">
        <v>7776</v>
      </c>
      <c r="H34">
        <v>789</v>
      </c>
      <c r="I34" s="40">
        <v>1553</v>
      </c>
      <c r="J34">
        <v>422</v>
      </c>
      <c r="K34" s="37">
        <v>232</v>
      </c>
      <c r="L34" s="40">
        <v>789</v>
      </c>
      <c r="M34" s="40">
        <v>11</v>
      </c>
      <c r="N34">
        <v>422</v>
      </c>
      <c r="O34" s="37">
        <v>48</v>
      </c>
      <c r="P34">
        <v>1553</v>
      </c>
      <c r="Q34">
        <v>11</v>
      </c>
      <c r="R34">
        <v>422</v>
      </c>
    </row>
    <row r="35" spans="7:18" x14ac:dyDescent="0.45">
      <c r="G35">
        <v>5453</v>
      </c>
      <c r="H35">
        <v>761</v>
      </c>
      <c r="I35" s="40">
        <v>135</v>
      </c>
      <c r="J35">
        <v>51</v>
      </c>
      <c r="K35" s="37">
        <v>114</v>
      </c>
      <c r="L35" s="40">
        <v>761</v>
      </c>
      <c r="M35" s="40">
        <v>5</v>
      </c>
      <c r="N35">
        <v>51</v>
      </c>
      <c r="O35" s="37">
        <v>12</v>
      </c>
      <c r="P35">
        <v>135</v>
      </c>
      <c r="Q35">
        <v>5</v>
      </c>
      <c r="R35">
        <v>51</v>
      </c>
    </row>
    <row r="36" spans="7:18" x14ac:dyDescent="0.45">
      <c r="G36">
        <v>3798</v>
      </c>
      <c r="H36">
        <v>708</v>
      </c>
      <c r="I36" s="40">
        <v>308</v>
      </c>
      <c r="J36">
        <v>174</v>
      </c>
      <c r="K36" s="37">
        <v>40</v>
      </c>
      <c r="L36" s="40">
        <v>708</v>
      </c>
      <c r="M36" s="40">
        <v>5</v>
      </c>
      <c r="N36">
        <v>174</v>
      </c>
      <c r="O36" s="37">
        <v>9</v>
      </c>
      <c r="P36">
        <v>308</v>
      </c>
      <c r="Q36">
        <v>5</v>
      </c>
      <c r="R36">
        <v>174</v>
      </c>
    </row>
    <row r="37" spans="7:18" x14ac:dyDescent="0.45">
      <c r="G37">
        <v>8885</v>
      </c>
      <c r="H37">
        <v>271</v>
      </c>
      <c r="I37" s="40">
        <v>192</v>
      </c>
      <c r="J37">
        <v>30</v>
      </c>
      <c r="K37" s="37">
        <v>78</v>
      </c>
      <c r="L37" s="40">
        <v>271</v>
      </c>
      <c r="M37" s="40" t="s">
        <v>16</v>
      </c>
      <c r="N37">
        <v>30</v>
      </c>
      <c r="O37" s="37">
        <v>2</v>
      </c>
      <c r="P37">
        <v>192</v>
      </c>
      <c r="Q37" t="s">
        <v>16</v>
      </c>
      <c r="R37">
        <v>30</v>
      </c>
    </row>
    <row r="38" spans="7:18" x14ac:dyDescent="0.45">
      <c r="G38">
        <v>13889</v>
      </c>
      <c r="H38">
        <v>778</v>
      </c>
      <c r="I38" s="40">
        <v>391</v>
      </c>
      <c r="J38">
        <v>118</v>
      </c>
      <c r="K38" s="37">
        <v>66</v>
      </c>
      <c r="L38" s="40">
        <v>778</v>
      </c>
      <c r="M38" s="40">
        <v>5</v>
      </c>
      <c r="N38">
        <v>118</v>
      </c>
      <c r="O38" s="37">
        <v>11</v>
      </c>
      <c r="P38">
        <v>391</v>
      </c>
      <c r="Q38">
        <v>5</v>
      </c>
      <c r="R38">
        <v>118</v>
      </c>
    </row>
    <row r="39" spans="7:18" x14ac:dyDescent="0.45">
      <c r="G39">
        <v>4826</v>
      </c>
      <c r="H39">
        <v>273</v>
      </c>
      <c r="I39" s="40">
        <v>336</v>
      </c>
      <c r="J39">
        <v>69</v>
      </c>
      <c r="K39" s="37">
        <v>44</v>
      </c>
      <c r="L39" s="40">
        <v>273</v>
      </c>
      <c r="M39" s="40">
        <v>2</v>
      </c>
      <c r="N39">
        <v>69</v>
      </c>
      <c r="O39" s="37">
        <v>12</v>
      </c>
      <c r="P39">
        <v>336</v>
      </c>
      <c r="Q39">
        <v>2</v>
      </c>
      <c r="R39">
        <v>69</v>
      </c>
    </row>
    <row r="40" spans="7:18" x14ac:dyDescent="0.45">
      <c r="G40">
        <v>9750</v>
      </c>
      <c r="H40">
        <v>716</v>
      </c>
      <c r="I40" s="40">
        <v>266</v>
      </c>
      <c r="J40">
        <v>126</v>
      </c>
      <c r="K40" s="37">
        <v>115</v>
      </c>
      <c r="L40" s="40">
        <v>716</v>
      </c>
      <c r="M40" s="40">
        <v>11</v>
      </c>
      <c r="N40">
        <v>126</v>
      </c>
      <c r="O40" s="37">
        <v>35</v>
      </c>
      <c r="P40">
        <v>266</v>
      </c>
      <c r="Q40">
        <v>11</v>
      </c>
      <c r="R40">
        <v>126</v>
      </c>
    </row>
    <row r="41" spans="7:18" x14ac:dyDescent="0.45">
      <c r="G41">
        <v>8195</v>
      </c>
      <c r="H41">
        <v>243</v>
      </c>
      <c r="I41" s="40">
        <v>45</v>
      </c>
      <c r="J41">
        <v>8</v>
      </c>
      <c r="K41" s="37">
        <v>31</v>
      </c>
      <c r="L41" s="40">
        <v>243</v>
      </c>
      <c r="M41" s="40">
        <v>1</v>
      </c>
      <c r="N41">
        <v>8</v>
      </c>
      <c r="O41" s="37">
        <v>4</v>
      </c>
      <c r="P41">
        <v>45</v>
      </c>
      <c r="Q41">
        <v>1</v>
      </c>
      <c r="R41">
        <v>8</v>
      </c>
    </row>
    <row r="42" spans="7:18" x14ac:dyDescent="0.45">
      <c r="G42">
        <v>2823</v>
      </c>
      <c r="H42">
        <v>330</v>
      </c>
      <c r="I42" s="40">
        <v>35</v>
      </c>
      <c r="J42">
        <v>12</v>
      </c>
      <c r="K42" s="37">
        <v>18</v>
      </c>
      <c r="L42" s="40">
        <v>330</v>
      </c>
      <c r="M42" s="40">
        <v>2</v>
      </c>
      <c r="N42">
        <v>12</v>
      </c>
      <c r="O42" s="37" t="s">
        <v>16</v>
      </c>
      <c r="P42">
        <v>35</v>
      </c>
      <c r="Q42">
        <v>2</v>
      </c>
      <c r="R42">
        <v>12</v>
      </c>
    </row>
    <row r="43" spans="7:18" x14ac:dyDescent="0.45">
      <c r="G43">
        <v>3073</v>
      </c>
      <c r="H43">
        <v>239</v>
      </c>
      <c r="I43" s="40">
        <v>382</v>
      </c>
      <c r="J43">
        <v>48</v>
      </c>
      <c r="K43" s="37">
        <v>27</v>
      </c>
      <c r="L43" s="40">
        <v>239</v>
      </c>
      <c r="M43" s="40">
        <v>1</v>
      </c>
      <c r="N43">
        <v>48</v>
      </c>
      <c r="O43" s="37">
        <v>14</v>
      </c>
      <c r="P43">
        <v>382</v>
      </c>
      <c r="Q43">
        <v>1</v>
      </c>
      <c r="R43">
        <v>48</v>
      </c>
    </row>
    <row r="44" spans="7:18" x14ac:dyDescent="0.45">
      <c r="G44">
        <v>2247</v>
      </c>
      <c r="H44">
        <v>315</v>
      </c>
      <c r="I44" s="40">
        <v>71</v>
      </c>
      <c r="J44">
        <v>23</v>
      </c>
      <c r="K44" s="37">
        <v>7</v>
      </c>
      <c r="L44" s="40">
        <v>315</v>
      </c>
      <c r="M44" s="40">
        <v>1</v>
      </c>
      <c r="N44">
        <v>23</v>
      </c>
      <c r="O44" s="37" t="s">
        <v>16</v>
      </c>
      <c r="P44">
        <v>71</v>
      </c>
      <c r="Q44">
        <v>1</v>
      </c>
      <c r="R44">
        <v>23</v>
      </c>
    </row>
  </sheetData>
  <mergeCells count="17">
    <mergeCell ref="A10:B10"/>
    <mergeCell ref="K5:L5"/>
    <mergeCell ref="M5:N5"/>
    <mergeCell ref="O5:P5"/>
    <mergeCell ref="Q5:R5"/>
    <mergeCell ref="A6:B6"/>
    <mergeCell ref="A7:B7"/>
    <mergeCell ref="A2:B5"/>
    <mergeCell ref="C2:F4"/>
    <mergeCell ref="G2:R2"/>
    <mergeCell ref="G3:J4"/>
    <mergeCell ref="K3:N4"/>
    <mergeCell ref="O3:R4"/>
    <mergeCell ref="C5:D5"/>
    <mergeCell ref="E5:F5"/>
    <mergeCell ref="G5:H5"/>
    <mergeCell ref="I5:J5"/>
  </mergeCells>
  <pageMargins left="0.31496062992125984" right="0.31496062992125984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Lตาราง 1.2</vt:lpstr>
      <vt:lpstr>Rตาราง 1.2(ต่อ2)</vt:lpstr>
      <vt:lpstr>Sheet1</vt:lpstr>
      <vt:lpstr>'Rตาราง 1.2(ต่อ2)'!Print_Area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2015-01-14T03:17:27Z</cp:lastPrinted>
  <dcterms:created xsi:type="dcterms:W3CDTF">1999-10-20T08:39:17Z</dcterms:created>
  <dcterms:modified xsi:type="dcterms:W3CDTF">2015-01-14T03:17:30Z</dcterms:modified>
</cp:coreProperties>
</file>