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 activeTab="1"/>
  </bookViews>
  <sheets>
    <sheet name="2.1_1 D" sheetId="1" r:id="rId1"/>
    <sheet name="2.1_2 D" sheetId="2" r:id="rId2"/>
    <sheet name="2.1_3 D" sheetId="3" r:id="rId3"/>
  </sheets>
  <definedNames>
    <definedName name="_xlnm.Print_Area" localSheetId="0">'2.1_1 D'!$A$1:$L$22</definedName>
    <definedName name="_xlnm.Print_Area" localSheetId="1">'2.1_2 D'!$A$1:$M$23</definedName>
    <definedName name="_xlnm.Print_Area" localSheetId="2">'2.1_3 D'!$A$1:$L$22</definedName>
  </definedNames>
  <calcPr calcId="124519"/>
</workbook>
</file>

<file path=xl/calcChain.xml><?xml version="1.0" encoding="utf-8"?>
<calcChain xmlns="http://schemas.openxmlformats.org/spreadsheetml/2006/main">
  <c r="C9" i="3"/>
  <c r="D9"/>
  <c r="B10" i="2"/>
  <c r="C10"/>
  <c r="D10"/>
  <c r="E10"/>
  <c r="F10"/>
  <c r="G10"/>
  <c r="H10"/>
  <c r="I10"/>
  <c r="C9" i="1"/>
  <c r="D9"/>
  <c r="E9"/>
  <c r="F9"/>
  <c r="G9"/>
  <c r="H9"/>
  <c r="I9"/>
  <c r="J9"/>
  <c r="K9"/>
  <c r="L9"/>
  <c r="K106"/>
  <c r="L106"/>
  <c r="O106"/>
  <c r="M106" s="1"/>
  <c r="N106"/>
  <c r="O107"/>
  <c r="M107" s="1"/>
  <c r="N107"/>
  <c r="O108"/>
  <c r="M108" s="1"/>
  <c r="N108"/>
  <c r="O109"/>
  <c r="M109" s="1"/>
  <c r="N109"/>
  <c r="O110"/>
  <c r="M110" s="1"/>
  <c r="N110"/>
  <c r="O111"/>
  <c r="M111" s="1"/>
  <c r="N111"/>
  <c r="O112"/>
  <c r="M112" s="1"/>
  <c r="N112"/>
  <c r="O113"/>
  <c r="M113" s="1"/>
  <c r="N113"/>
  <c r="O114"/>
  <c r="M114" s="1"/>
  <c r="N114"/>
  <c r="O115"/>
  <c r="M115" s="1"/>
  <c r="N115"/>
</calcChain>
</file>

<file path=xl/sharedStrings.xml><?xml version="1.0" encoding="utf-8"?>
<sst xmlns="http://schemas.openxmlformats.org/spreadsheetml/2006/main" count="160" uniqueCount="74">
  <si>
    <t xml:space="preserve">      140       -    499           </t>
  </si>
  <si>
    <t xml:space="preserve">       60       -    139            </t>
  </si>
  <si>
    <t xml:space="preserve">       40       -     59            </t>
  </si>
  <si>
    <t xml:space="preserve">       20       -     39            </t>
  </si>
  <si>
    <t xml:space="preserve">       10       -     19            </t>
  </si>
  <si>
    <t xml:space="preserve">        6       -       9            </t>
  </si>
  <si>
    <t xml:space="preserve">    ต่ำกว่า  Under  2 </t>
  </si>
  <si>
    <t>รวม Total</t>
  </si>
  <si>
    <t>ทำนาเกลือสมุทร Sea salt harvesting</t>
  </si>
  <si>
    <t>เพาะปลูกพืช Cultivating crops</t>
  </si>
  <si>
    <t>รวมทั้งสิ้น Total</t>
  </si>
  <si>
    <t>2013 Agricultural Census  Chanthaburi Province</t>
  </si>
  <si>
    <t xml:space="preserve">Source :  </t>
  </si>
  <si>
    <t>สำมะโนการเกษตร พ.ศ. 2556  จังหวัดจันทบุรี</t>
  </si>
  <si>
    <t xml:space="preserve">ที่มา :  </t>
  </si>
  <si>
    <t xml:space="preserve">   500   ขึ้นไป  and over</t>
  </si>
  <si>
    <t xml:space="preserve">        2       -       5            </t>
  </si>
  <si>
    <t xml:space="preserve"> Area</t>
  </si>
  <si>
    <t xml:space="preserve"> Number</t>
  </si>
  <si>
    <t xml:space="preserve">of holding   (rai) </t>
  </si>
  <si>
    <t>เนื้อที่</t>
  </si>
  <si>
    <t xml:space="preserve">จำนวน </t>
  </si>
  <si>
    <t>จำนวน</t>
  </si>
  <si>
    <t xml:space="preserve"> Size of total area </t>
  </si>
  <si>
    <t>เพาะเลี้ยงสัตว์น้ำในพื้นที่น้ำจืด Culturing in freshwater</t>
  </si>
  <si>
    <t>เลี้ยงปศุสัตว์ Rearing livestock</t>
  </si>
  <si>
    <t>ขนาดเนื้อที่ถือครองทั้งสิ้น (ไร่)</t>
  </si>
  <si>
    <t>Area : Rai</t>
  </si>
  <si>
    <t>เนื้อที่ : ไร่</t>
  </si>
  <si>
    <t>TABLE  2.1  NUMBER AND AREA OF HOLDINGS BY ACTIVITY OF HOLDING AND SIZE OF TOTAL AREA OF HOLDING : 2013</t>
  </si>
  <si>
    <t xml:space="preserve"> ตาราง  2.1  จำนวนผู้ถือครองและเนื้อที่ถือครองทำการเกษตร จำแนกตามลักษณะการดำเนินงานและขนาดเนื้อที่ถือครองทั้งสิ้น พ.ศ. 2556</t>
  </si>
  <si>
    <t>2. ลักษณะการดำเนินงานของผู้ถือครอง ACTIVITY OF HOLDING</t>
  </si>
  <si>
    <t xml:space="preserve">ต่ำกว่า  Under  2 </t>
  </si>
  <si>
    <t>Number</t>
  </si>
  <si>
    <t>Area</t>
  </si>
  <si>
    <t xml:space="preserve">เนื้อที่ </t>
  </si>
  <si>
    <t>and Sea salt harvesting</t>
  </si>
  <si>
    <t xml:space="preserve"> and Sea salt harvesting</t>
  </si>
  <si>
    <t xml:space="preserve"> Culturing in freshwater</t>
  </si>
  <si>
    <t>Culturing in freshwater</t>
  </si>
  <si>
    <t>and Rearing livestock</t>
  </si>
  <si>
    <t xml:space="preserve">area of holding (rai) </t>
  </si>
  <si>
    <t xml:space="preserve">Culturing in freshwater </t>
  </si>
  <si>
    <t>Rearing livestock</t>
  </si>
  <si>
    <t>Rearing livestock and</t>
  </si>
  <si>
    <t xml:space="preserve">Cultivating crops 
</t>
  </si>
  <si>
    <t xml:space="preserve">Cultivating crops and </t>
  </si>
  <si>
    <t xml:space="preserve">Cultivating crops </t>
  </si>
  <si>
    <t xml:space="preserve">Size of total </t>
  </si>
  <si>
    <t xml:space="preserve">เพาะเลี้ยงสัตว์น้ำในพื้นที่  น้ำจืด และทำนาเกลือสมุทร </t>
  </si>
  <si>
    <t xml:space="preserve">เลี้ยงปศุสัตว์ และทำนาเกลือสมุทร </t>
  </si>
  <si>
    <t>เลี้ยงปศุสัตว์และเพาะเลี้ยงสัตว์น้ำในพื้นที่น้ำจืด</t>
  </si>
  <si>
    <t xml:space="preserve">เพาะปลูกพืชและทำนาเกลือสมุทร </t>
  </si>
  <si>
    <t xml:space="preserve">เพาะปลูกพืชและเพาะเลี้ยงสัตว์น้ำในพื้นที่น้ำจืด </t>
  </si>
  <si>
    <t xml:space="preserve">เพาะปลูกพืชและเลี้ยงปศุสัตว์ </t>
  </si>
  <si>
    <t xml:space="preserve">ขนาดเนื้อที่ถือครองทั้งสิ้น (ไร่) </t>
  </si>
  <si>
    <t>TABLE  2.1  NUMBER AND AREA OF HOLDINGS BY ACTIVITY OF HOLDING AND SIZE OF TOTAL AREA OF HOLDING : 2013 (CONTD.)</t>
  </si>
  <si>
    <t xml:space="preserve"> ตาราง  2.1  จำนวนผู้ถือครองและเนื้อที่ถือครองทำการเกษตร จำแนกตามลักษณะการดำเนินงานและขนาดเนื้อที่ถือครองทั้งสิ้น พ.ศ. 2556 (ต่อ)</t>
  </si>
  <si>
    <t xml:space="preserve">  500   ขึ้นไป  and over</t>
  </si>
  <si>
    <t xml:space="preserve">     140       -    499           </t>
  </si>
  <si>
    <t xml:space="preserve">  ต่ำกว่า  Under  2 </t>
  </si>
  <si>
    <t>Cultivating crops , Rearing livestock , Culturing in freshwater and Sea salt harvesting</t>
  </si>
  <si>
    <t xml:space="preserve"> Rearing livestock , Culturing in freshwater and Sea salt harvesting</t>
  </si>
  <si>
    <t>Cultivating crops , Culturing in freshwater and Sea salt harvesting</t>
  </si>
  <si>
    <t>Cultivating crops , Rearing livestock and Sea salt harvesting</t>
  </si>
  <si>
    <t xml:space="preserve"> Cultivating crops , Rearing livestock and Culturing in freshwater</t>
  </si>
  <si>
    <t>Size of total area of holding (rai)</t>
  </si>
  <si>
    <t xml:space="preserve">เพาะปลูกพืช, เลี้ยงปศุสัตว์, เพาะเลี้ยงสัตว์น้ำในพื้นที่น้ำจืด และทำนาเกลือสมุทร </t>
  </si>
  <si>
    <t>เลี้ยงปศุสัตว์, เพาะเลี้ยงสัตว์น้ำในพื้นที่น้ำจืด และทำนาเกลือสมุทร</t>
  </si>
  <si>
    <t xml:space="preserve">เพาะปลูกพืช, เพาะเลี้ยงสัตว์น้ำในพื้นที่ น้ำจืด และทำนาเกลือสมุทร </t>
  </si>
  <si>
    <t xml:space="preserve">เพาะปลูกพืช, เลี้ยงปศุสัตว์ และทำนาเกลือสมุทร </t>
  </si>
  <si>
    <t>เพาะปลูกพืช, เลี้ยงปศุสัตว์ และเพาะเลี้ยงสัตว์น้ำในพื้นที่น้ำจืด</t>
  </si>
  <si>
    <t xml:space="preserve"> TABLE 2.1 NUMBER AND AREA OF HOLDINGS BY ACTIVITY OF HOLDING AND SIZE OF TOTAL AREA OF HOLDING : 2013 (Contd.)</t>
  </si>
  <si>
    <t xml:space="preserve">  ตาราง 2.1 จำนวนผู้ถือครองและเนื้อที่ถือครองทำการเกษตร จำแนกตามลักษณะการดำเนินงานและขนาดเนื้อที่ถือครองทั้งสิ้น พ.ศ. 2556 (ต่อ)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</si>
</sst>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"/>
    <numFmt numFmtId="167" formatCode="_(* #,##0_);_(* \(#,##0\);_(* &quot;-&quot;_);_(@_)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Alignment="1"/>
    <xf numFmtId="3" fontId="2" fillId="2" borderId="0" xfId="0" applyNumberFormat="1" applyFont="1" applyFill="1" applyAlignment="1"/>
    <xf numFmtId="0" fontId="2" fillId="2" borderId="0" xfId="0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167" fontId="2" fillId="2" borderId="2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7" fontId="2" fillId="2" borderId="0" xfId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3" fillId="2" borderId="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2" fillId="2" borderId="2" xfId="0" applyFont="1" applyFill="1" applyBorder="1" applyAlignment="1"/>
    <xf numFmtId="0" fontId="5" fillId="2" borderId="0" xfId="0" applyFont="1" applyFill="1" applyAlignment="1">
      <alignment wrapText="1"/>
    </xf>
    <xf numFmtId="0" fontId="3" fillId="2" borderId="0" xfId="0" applyFont="1" applyFill="1" applyAlignment="1"/>
    <xf numFmtId="167" fontId="3" fillId="2" borderId="5" xfId="1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AV115"/>
  <sheetViews>
    <sheetView topLeftCell="A16" workbookViewId="0">
      <selection activeCell="P16" sqref="P1:CB1048576"/>
    </sheetView>
  </sheetViews>
  <sheetFormatPr defaultColWidth="9" defaultRowHeight="18.75"/>
  <cols>
    <col min="1" max="1" width="19" style="1" customWidth="1"/>
    <col min="2" max="2" width="3.28515625" style="1" customWidth="1"/>
    <col min="3" max="3" width="7.7109375" style="1" customWidth="1"/>
    <col min="4" max="4" width="11.85546875" style="1" customWidth="1"/>
    <col min="5" max="5" width="8.140625" style="1" customWidth="1"/>
    <col min="6" max="6" width="10.42578125" style="1" customWidth="1"/>
    <col min="7" max="7" width="8.140625" style="1" customWidth="1"/>
    <col min="8" max="8" width="9.5703125" style="1" customWidth="1"/>
    <col min="9" max="10" width="10.5703125" style="1" customWidth="1"/>
    <col min="11" max="11" width="8.140625" style="1" customWidth="1"/>
    <col min="12" max="12" width="9.5703125" style="1" customWidth="1"/>
    <col min="13" max="14" width="4.5703125" style="1" customWidth="1"/>
    <col min="15" max="16384" width="9" style="1"/>
  </cols>
  <sheetData>
    <row r="1" spans="1:12" ht="21.95" customHeight="1">
      <c r="A1" s="35" t="s">
        <v>31</v>
      </c>
      <c r="B1" s="35"/>
    </row>
    <row r="2" spans="1:12" ht="21.95" customHeight="1">
      <c r="A2" s="35" t="s">
        <v>30</v>
      </c>
      <c r="B2" s="35"/>
    </row>
    <row r="3" spans="1:12" ht="21.95" customHeight="1">
      <c r="A3" s="35" t="s">
        <v>29</v>
      </c>
      <c r="B3" s="35"/>
    </row>
    <row r="4" spans="1:12" ht="15.75" customHeight="1">
      <c r="A4" s="35"/>
      <c r="B4" s="35"/>
      <c r="L4" s="34" t="s">
        <v>28</v>
      </c>
    </row>
    <row r="5" spans="1:12" ht="12" customHeight="1">
      <c r="A5" s="33"/>
      <c r="B5" s="33"/>
      <c r="L5" s="32" t="s">
        <v>27</v>
      </c>
    </row>
    <row r="6" spans="1:12" s="17" customFormat="1" ht="49.5" customHeight="1">
      <c r="A6" s="27" t="s">
        <v>26</v>
      </c>
      <c r="B6" s="27"/>
      <c r="C6" s="31" t="s">
        <v>10</v>
      </c>
      <c r="D6" s="31"/>
      <c r="E6" s="31" t="s">
        <v>9</v>
      </c>
      <c r="F6" s="31"/>
      <c r="G6" s="31" t="s">
        <v>25</v>
      </c>
      <c r="H6" s="31"/>
      <c r="I6" s="31" t="s">
        <v>24</v>
      </c>
      <c r="J6" s="31"/>
      <c r="K6" s="31" t="s">
        <v>8</v>
      </c>
      <c r="L6" s="31"/>
    </row>
    <row r="7" spans="1:12" s="28" customFormat="1" ht="22.5" customHeight="1">
      <c r="A7" s="30" t="s">
        <v>23</v>
      </c>
      <c r="B7" s="30"/>
      <c r="C7" s="30" t="s">
        <v>22</v>
      </c>
      <c r="D7" s="30" t="s">
        <v>20</v>
      </c>
      <c r="E7" s="30" t="s">
        <v>21</v>
      </c>
      <c r="F7" s="30" t="s">
        <v>20</v>
      </c>
      <c r="G7" s="30" t="s">
        <v>21</v>
      </c>
      <c r="H7" s="30" t="s">
        <v>20</v>
      </c>
      <c r="I7" s="30" t="s">
        <v>21</v>
      </c>
      <c r="J7" s="30" t="s">
        <v>20</v>
      </c>
      <c r="K7" s="30" t="s">
        <v>21</v>
      </c>
      <c r="L7" s="30" t="s">
        <v>20</v>
      </c>
    </row>
    <row r="8" spans="1:12" s="28" customFormat="1" ht="22.5" customHeight="1">
      <c r="A8" s="29" t="s">
        <v>19</v>
      </c>
      <c r="B8" s="29"/>
      <c r="C8" s="29" t="s">
        <v>18</v>
      </c>
      <c r="D8" s="29" t="s">
        <v>17</v>
      </c>
      <c r="E8" s="29" t="s">
        <v>18</v>
      </c>
      <c r="F8" s="29" t="s">
        <v>17</v>
      </c>
      <c r="G8" s="29" t="s">
        <v>18</v>
      </c>
      <c r="H8" s="29" t="s">
        <v>17</v>
      </c>
      <c r="I8" s="29" t="s">
        <v>18</v>
      </c>
      <c r="J8" s="29" t="s">
        <v>17</v>
      </c>
      <c r="K8" s="29" t="s">
        <v>18</v>
      </c>
      <c r="L8" s="29" t="s">
        <v>17</v>
      </c>
    </row>
    <row r="9" spans="1:12" s="25" customFormat="1" ht="24.75" customHeight="1">
      <c r="A9" s="27" t="s">
        <v>7</v>
      </c>
      <c r="B9" s="27"/>
      <c r="C9" s="26">
        <f>SUM(C10:C18)</f>
        <v>50630</v>
      </c>
      <c r="D9" s="26">
        <f>SUM(D10:D18)</f>
        <v>1099354.665</v>
      </c>
      <c r="E9" s="26">
        <f>SUM(E10:E18)</f>
        <v>48360</v>
      </c>
      <c r="F9" s="26">
        <f>SUM(F10:F18)</f>
        <v>1060933.7474999998</v>
      </c>
      <c r="G9" s="26">
        <f>SUM(G10:G18)</f>
        <v>342</v>
      </c>
      <c r="H9" s="26">
        <f>SUM(H10:H18)</f>
        <v>718.41750000000002</v>
      </c>
      <c r="I9" s="26">
        <f>SUM(I10:I18)</f>
        <v>606</v>
      </c>
      <c r="J9" s="26">
        <f>SUM(J10:J18)</f>
        <v>5718.8325000000004</v>
      </c>
      <c r="K9" s="26">
        <f>SUM(K10:K18)</f>
        <v>4</v>
      </c>
      <c r="L9" s="26">
        <f>SUM(L10:L18)</f>
        <v>65</v>
      </c>
    </row>
    <row r="10" spans="1:12" s="17" customFormat="1" ht="22.5" customHeight="1">
      <c r="A10" s="12" t="s">
        <v>6</v>
      </c>
      <c r="B10" s="24"/>
      <c r="C10" s="21">
        <v>2991</v>
      </c>
      <c r="D10" s="21">
        <v>2415.61</v>
      </c>
      <c r="E10" s="21">
        <v>2497</v>
      </c>
      <c r="F10" s="21">
        <v>2135.4624999999996</v>
      </c>
      <c r="G10" s="21">
        <v>264</v>
      </c>
      <c r="H10" s="21">
        <v>111.74250000000001</v>
      </c>
      <c r="I10" s="21">
        <v>136</v>
      </c>
      <c r="J10" s="21">
        <v>100.0575</v>
      </c>
      <c r="K10" s="21">
        <v>0</v>
      </c>
      <c r="L10" s="21">
        <v>0</v>
      </c>
    </row>
    <row r="11" spans="1:12" s="17" customFormat="1" ht="26.1" customHeight="1">
      <c r="A11" s="23" t="s">
        <v>16</v>
      </c>
      <c r="B11" s="22"/>
      <c r="C11" s="21">
        <v>11071</v>
      </c>
      <c r="D11" s="21">
        <v>38969.3125</v>
      </c>
      <c r="E11" s="21">
        <v>10553</v>
      </c>
      <c r="F11" s="21">
        <v>37268.294999999998</v>
      </c>
      <c r="G11" s="21">
        <v>47</v>
      </c>
      <c r="H11" s="21">
        <v>126.675</v>
      </c>
      <c r="I11" s="21">
        <v>249</v>
      </c>
      <c r="J11" s="21">
        <v>801.77499999999998</v>
      </c>
      <c r="K11" s="21">
        <v>0</v>
      </c>
      <c r="L11" s="21">
        <v>0</v>
      </c>
    </row>
    <row r="12" spans="1:12" s="17" customFormat="1" ht="26.1" customHeight="1">
      <c r="A12" s="23" t="s">
        <v>5</v>
      </c>
      <c r="B12" s="22"/>
      <c r="C12" s="21">
        <v>6278</v>
      </c>
      <c r="D12" s="21">
        <v>45890.96</v>
      </c>
      <c r="E12" s="21">
        <v>6054</v>
      </c>
      <c r="F12" s="21">
        <v>44269.305</v>
      </c>
      <c r="G12" s="21">
        <v>12</v>
      </c>
      <c r="H12" s="21">
        <v>87</v>
      </c>
      <c r="I12" s="21">
        <v>71</v>
      </c>
      <c r="J12" s="21">
        <v>511.75</v>
      </c>
      <c r="K12" s="21">
        <v>0</v>
      </c>
      <c r="L12" s="21">
        <v>0</v>
      </c>
    </row>
    <row r="13" spans="1:12" s="17" customFormat="1" ht="26.1" customHeight="1">
      <c r="A13" s="23" t="s">
        <v>4</v>
      </c>
      <c r="B13" s="22"/>
      <c r="C13" s="21">
        <v>12529</v>
      </c>
      <c r="D13" s="21">
        <v>164115.9375</v>
      </c>
      <c r="E13" s="21">
        <v>12137</v>
      </c>
      <c r="F13" s="21">
        <v>158866.56</v>
      </c>
      <c r="G13" s="21">
        <v>13</v>
      </c>
      <c r="H13" s="21">
        <v>150</v>
      </c>
      <c r="I13" s="21">
        <v>68</v>
      </c>
      <c r="J13" s="21">
        <v>880.5</v>
      </c>
      <c r="K13" s="21">
        <v>2</v>
      </c>
      <c r="L13" s="21">
        <v>25</v>
      </c>
    </row>
    <row r="14" spans="1:12" s="17" customFormat="1" ht="26.1" customHeight="1">
      <c r="A14" s="23" t="s">
        <v>3</v>
      </c>
      <c r="B14" s="22"/>
      <c r="C14" s="21">
        <v>10381</v>
      </c>
      <c r="D14" s="21">
        <v>274535.27</v>
      </c>
      <c r="E14" s="21">
        <v>10007</v>
      </c>
      <c r="F14" s="21">
        <v>264470.29749999999</v>
      </c>
      <c r="G14" s="21">
        <v>4</v>
      </c>
      <c r="H14" s="21">
        <v>103</v>
      </c>
      <c r="I14" s="21">
        <v>51</v>
      </c>
      <c r="J14" s="21">
        <v>1253</v>
      </c>
      <c r="K14" s="21">
        <v>2</v>
      </c>
      <c r="L14" s="21">
        <v>40</v>
      </c>
    </row>
    <row r="15" spans="1:12" s="17" customFormat="1" ht="26.1" customHeight="1">
      <c r="A15" s="23" t="s">
        <v>2</v>
      </c>
      <c r="B15" s="22"/>
      <c r="C15" s="21">
        <v>3915</v>
      </c>
      <c r="D15" s="21">
        <v>182915.39500000002</v>
      </c>
      <c r="E15" s="21">
        <v>3778</v>
      </c>
      <c r="F15" s="21">
        <v>176430.22999999998</v>
      </c>
      <c r="G15" s="21">
        <v>1</v>
      </c>
      <c r="H15" s="21">
        <v>40</v>
      </c>
      <c r="I15" s="21">
        <v>15</v>
      </c>
      <c r="J15" s="21">
        <v>678</v>
      </c>
      <c r="K15" s="21">
        <v>0</v>
      </c>
      <c r="L15" s="21">
        <v>0</v>
      </c>
    </row>
    <row r="16" spans="1:12" s="17" customFormat="1" ht="26.1" customHeight="1">
      <c r="A16" s="23" t="s">
        <v>1</v>
      </c>
      <c r="B16" s="22"/>
      <c r="C16" s="21">
        <v>2902</v>
      </c>
      <c r="D16" s="21">
        <v>239396.315</v>
      </c>
      <c r="E16" s="21">
        <v>2787</v>
      </c>
      <c r="F16" s="21">
        <v>229705.73250000001</v>
      </c>
      <c r="G16" s="21">
        <v>1</v>
      </c>
      <c r="H16" s="21">
        <v>100</v>
      </c>
      <c r="I16" s="21">
        <v>14</v>
      </c>
      <c r="J16" s="21">
        <v>1153.75</v>
      </c>
      <c r="K16" s="21">
        <v>0</v>
      </c>
      <c r="L16" s="21">
        <v>0</v>
      </c>
    </row>
    <row r="17" spans="1:12" s="17" customFormat="1" ht="26.1" customHeight="1">
      <c r="A17" s="23" t="s">
        <v>0</v>
      </c>
      <c r="B17" s="22"/>
      <c r="C17" s="21">
        <v>526</v>
      </c>
      <c r="D17" s="21">
        <v>109282.93500000001</v>
      </c>
      <c r="E17" s="21">
        <v>510</v>
      </c>
      <c r="F17" s="21">
        <v>105954.935</v>
      </c>
      <c r="G17" s="21">
        <v>0</v>
      </c>
      <c r="H17" s="21">
        <v>0</v>
      </c>
      <c r="I17" s="21">
        <v>2</v>
      </c>
      <c r="J17" s="21">
        <v>340</v>
      </c>
      <c r="K17" s="21">
        <v>0</v>
      </c>
      <c r="L17" s="21">
        <v>0</v>
      </c>
    </row>
    <row r="18" spans="1:12" s="17" customFormat="1" ht="26.1" customHeight="1">
      <c r="A18" s="20" t="s">
        <v>15</v>
      </c>
      <c r="B18" s="19"/>
      <c r="C18" s="18">
        <v>37</v>
      </c>
      <c r="D18" s="18">
        <v>41832.93</v>
      </c>
      <c r="E18" s="18">
        <v>37</v>
      </c>
      <c r="F18" s="18">
        <v>41832.93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</row>
    <row r="19" spans="1:12" ht="12.75" customHeight="1"/>
    <row r="20" spans="1:12">
      <c r="A20" s="16" t="s">
        <v>14</v>
      </c>
      <c r="B20" s="15" t="s">
        <v>13</v>
      </c>
    </row>
    <row r="21" spans="1:12">
      <c r="A21" s="14" t="s">
        <v>12</v>
      </c>
      <c r="B21" s="13" t="s">
        <v>11</v>
      </c>
    </row>
    <row r="23" spans="1:12" ht="2.25" customHeight="1"/>
    <row r="25" spans="1:12" ht="71.25" customHeight="1"/>
    <row r="26" spans="1:12" ht="18.75" customHeight="1"/>
    <row r="53" ht="71.25" customHeight="1"/>
    <row r="54" ht="36" customHeight="1"/>
    <row r="80" ht="108" customHeight="1"/>
    <row r="106" spans="11:15">
      <c r="K106" s="9">
        <f>SUM(K107:K115)</f>
        <v>50630</v>
      </c>
      <c r="L106" s="9">
        <f>SUM(L107:L115)</f>
        <v>1099354.665</v>
      </c>
      <c r="M106" s="5" t="e">
        <f>K106-O106</f>
        <v>#REF!</v>
      </c>
      <c r="N106" s="5" t="e">
        <f>L106-#REF!</f>
        <v>#REF!</v>
      </c>
      <c r="O106" s="4" t="e">
        <f>#REF!+#REF!+#REF!+#REF!+#REF!+#REF!+#REF!+#REF!+#REF!</f>
        <v>#REF!</v>
      </c>
    </row>
    <row r="107" spans="11:15">
      <c r="K107" s="8">
        <v>2991</v>
      </c>
      <c r="L107" s="10">
        <v>2415.61</v>
      </c>
      <c r="M107" s="5" t="e">
        <f>K107-O107</f>
        <v>#REF!</v>
      </c>
      <c r="N107" s="5" t="e">
        <f>L107-#REF!</f>
        <v>#REF!</v>
      </c>
      <c r="O107" s="4" t="e">
        <f>#REF!+#REF!+#REF!+#REF!+#REF!+#REF!+#REF!+#REF!+#REF!</f>
        <v>#REF!</v>
      </c>
    </row>
    <row r="108" spans="11:15">
      <c r="K108" s="8">
        <v>11071</v>
      </c>
      <c r="L108" s="7">
        <v>38969.3125</v>
      </c>
      <c r="M108" s="5" t="e">
        <f>K108-O108</f>
        <v>#REF!</v>
      </c>
      <c r="N108" s="5" t="e">
        <f>L108-#REF!</f>
        <v>#REF!</v>
      </c>
      <c r="O108" s="4" t="e">
        <f>#REF!+#REF!+#REF!+#REF!+#REF!+#REF!+#REF!+#REF!+#REF!</f>
        <v>#REF!</v>
      </c>
    </row>
    <row r="109" spans="11:15">
      <c r="K109" s="8">
        <v>6278</v>
      </c>
      <c r="L109" s="7">
        <v>45890.96</v>
      </c>
      <c r="M109" s="5" t="e">
        <f>K109-O109</f>
        <v>#REF!</v>
      </c>
      <c r="N109" s="5" t="e">
        <f>L109-#REF!</f>
        <v>#REF!</v>
      </c>
      <c r="O109" s="4" t="e">
        <f>#REF!+#REF!+#REF!+#REF!+#REF!+#REF!+#REF!+#REF!+#REF!</f>
        <v>#REF!</v>
      </c>
    </row>
    <row r="110" spans="11:15">
      <c r="K110" s="8">
        <v>12529</v>
      </c>
      <c r="L110" s="7">
        <v>164115.9375</v>
      </c>
      <c r="M110" s="5" t="e">
        <f>K110-O110</f>
        <v>#REF!</v>
      </c>
      <c r="N110" s="5" t="e">
        <f>L110-#REF!</f>
        <v>#REF!</v>
      </c>
      <c r="O110" s="4" t="e">
        <f>#REF!+#REF!+#REF!+#REF!+#REF!+#REF!+#REF!+#REF!+#REF!</f>
        <v>#REF!</v>
      </c>
    </row>
    <row r="111" spans="11:15">
      <c r="K111" s="8">
        <v>10381</v>
      </c>
      <c r="L111" s="7">
        <v>274535.27</v>
      </c>
      <c r="M111" s="5" t="e">
        <f>K111-O111</f>
        <v>#REF!</v>
      </c>
      <c r="N111" s="5" t="e">
        <f>L111-#REF!</f>
        <v>#REF!</v>
      </c>
      <c r="O111" s="4" t="e">
        <f>#REF!+#REF!+#REF!+#REF!+#REF!+#REF!+#REF!+#REF!+#REF!</f>
        <v>#REF!</v>
      </c>
    </row>
    <row r="112" spans="11:15">
      <c r="K112" s="6">
        <v>3915</v>
      </c>
      <c r="L112" s="7">
        <v>182915.39500000002</v>
      </c>
      <c r="M112" s="5" t="e">
        <f>K112-O112</f>
        <v>#REF!</v>
      </c>
      <c r="N112" s="5" t="e">
        <f>L112-#REF!</f>
        <v>#REF!</v>
      </c>
      <c r="O112" s="4" t="e">
        <f>#REF!+#REF!+#REF!+#REF!+#REF!+#REF!+#REF!+#REF!+#REF!</f>
        <v>#REF!</v>
      </c>
    </row>
    <row r="113" spans="11:15">
      <c r="K113" s="8">
        <v>2902</v>
      </c>
      <c r="L113" s="7">
        <v>239396.315</v>
      </c>
      <c r="M113" s="5" t="e">
        <f>K113-O113</f>
        <v>#REF!</v>
      </c>
      <c r="N113" s="5" t="e">
        <f>L113-#REF!</f>
        <v>#REF!</v>
      </c>
      <c r="O113" s="4" t="e">
        <f>#REF!+#REF!+#REF!+#REF!+#REF!+#REF!+#REF!+#REF!+#REF!</f>
        <v>#REF!</v>
      </c>
    </row>
    <row r="114" spans="11:15">
      <c r="K114" s="8">
        <v>526</v>
      </c>
      <c r="L114" s="7">
        <v>109282.93500000001</v>
      </c>
      <c r="M114" s="5" t="e">
        <f>K114-O114</f>
        <v>#REF!</v>
      </c>
      <c r="N114" s="5" t="e">
        <f>L114-#REF!</f>
        <v>#REF!</v>
      </c>
      <c r="O114" s="4" t="e">
        <f>#REF!+#REF!+#REF!+#REF!+#REF!+#REF!+#REF!+#REF!+#REF!</f>
        <v>#REF!</v>
      </c>
    </row>
    <row r="115" spans="11:15">
      <c r="K115" s="3">
        <v>37</v>
      </c>
      <c r="L115" s="2">
        <v>41832.93</v>
      </c>
      <c r="M115" s="5" t="e">
        <f>K115-O115</f>
        <v>#REF!</v>
      </c>
      <c r="N115" s="5" t="e">
        <f>L115-#REF!</f>
        <v>#REF!</v>
      </c>
      <c r="O115" s="4" t="e">
        <f>#REF!+#REF!+#REF!+#REF!+#REF!+#REF!+#REF!+#REF!+#REF!</f>
        <v>#REF!</v>
      </c>
    </row>
  </sheetData>
  <mergeCells count="5">
    <mergeCell ref="I6:J6"/>
    <mergeCell ref="C6:D6"/>
    <mergeCell ref="E6:F6"/>
    <mergeCell ref="G6:H6"/>
    <mergeCell ref="K6:L6"/>
  </mergeCells>
  <printOptions horizontalCentered="1"/>
  <pageMargins left="0.16" right="0" top="0.78740157480314965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M22"/>
  <sheetViews>
    <sheetView tabSelected="1" workbookViewId="0"/>
  </sheetViews>
  <sheetFormatPr defaultColWidth="9" defaultRowHeight="18.75"/>
  <cols>
    <col min="1" max="1" width="18.85546875" style="11" customWidth="1"/>
    <col min="2" max="2" width="9" style="11"/>
    <col min="3" max="3" width="11.7109375" style="11" customWidth="1"/>
    <col min="4" max="4" width="9" style="11"/>
    <col min="5" max="5" width="11.42578125" style="11" customWidth="1"/>
    <col min="6" max="7" width="8.5703125" style="11" customWidth="1"/>
    <col min="8" max="8" width="9" style="11"/>
    <col min="9" max="9" width="10.42578125" style="11" customWidth="1"/>
    <col min="10" max="10" width="9" style="11"/>
    <col min="11" max="11" width="10.28515625" style="11" customWidth="1"/>
    <col min="12" max="12" width="9" style="11"/>
    <col min="13" max="13" width="10.140625" style="11" customWidth="1"/>
    <col min="14" max="16384" width="9" style="11"/>
  </cols>
  <sheetData>
    <row r="1" spans="1:13" ht="23.1" customHeight="1">
      <c r="A1" s="47" t="s">
        <v>57</v>
      </c>
    </row>
    <row r="2" spans="1:13" ht="17.25" customHeight="1">
      <c r="A2" s="47" t="s">
        <v>56</v>
      </c>
    </row>
    <row r="3" spans="1:13">
      <c r="M3" s="46" t="s">
        <v>28</v>
      </c>
    </row>
    <row r="4" spans="1:13" ht="14.25" customHeight="1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3" t="s">
        <v>27</v>
      </c>
    </row>
    <row r="5" spans="1:13" s="17" customFormat="1" ht="54.75" customHeight="1">
      <c r="A5" s="42" t="s">
        <v>55</v>
      </c>
      <c r="B5" s="41" t="s">
        <v>54</v>
      </c>
      <c r="C5" s="41"/>
      <c r="D5" s="41" t="s">
        <v>53</v>
      </c>
      <c r="E5" s="41"/>
      <c r="F5" s="41" t="s">
        <v>52</v>
      </c>
      <c r="G5" s="41"/>
      <c r="H5" s="41" t="s">
        <v>51</v>
      </c>
      <c r="I5" s="41"/>
      <c r="J5" s="41" t="s">
        <v>50</v>
      </c>
      <c r="K5" s="41"/>
      <c r="L5" s="41" t="s">
        <v>49</v>
      </c>
      <c r="M5" s="41"/>
    </row>
    <row r="6" spans="1:13" s="17" customFormat="1" ht="18.75" customHeight="1">
      <c r="A6" s="27" t="s">
        <v>48</v>
      </c>
      <c r="B6" s="40" t="s">
        <v>47</v>
      </c>
      <c r="C6" s="40"/>
      <c r="D6" s="40" t="s">
        <v>46</v>
      </c>
      <c r="E6" s="40"/>
      <c r="F6" s="40" t="s">
        <v>45</v>
      </c>
      <c r="G6" s="40"/>
      <c r="H6" s="40" t="s">
        <v>44</v>
      </c>
      <c r="I6" s="40"/>
      <c r="J6" s="40" t="s">
        <v>43</v>
      </c>
      <c r="K6" s="40"/>
      <c r="L6" s="40" t="s">
        <v>42</v>
      </c>
      <c r="M6" s="40"/>
    </row>
    <row r="7" spans="1:13" s="17" customFormat="1" ht="36.75" customHeight="1">
      <c r="A7" s="27" t="s">
        <v>41</v>
      </c>
      <c r="B7" s="38" t="s">
        <v>40</v>
      </c>
      <c r="C7" s="38"/>
      <c r="D7" s="38" t="s">
        <v>39</v>
      </c>
      <c r="E7" s="38"/>
      <c r="F7" s="39" t="s">
        <v>36</v>
      </c>
      <c r="G7" s="39"/>
      <c r="H7" s="38" t="s">
        <v>38</v>
      </c>
      <c r="I7" s="38"/>
      <c r="J7" s="38" t="s">
        <v>37</v>
      </c>
      <c r="K7" s="38"/>
      <c r="L7" s="38" t="s">
        <v>36</v>
      </c>
      <c r="M7" s="38"/>
    </row>
    <row r="8" spans="1:13" s="17" customFormat="1" ht="23.25" customHeight="1">
      <c r="A8" s="27"/>
      <c r="B8" s="27" t="s">
        <v>21</v>
      </c>
      <c r="C8" s="27" t="s">
        <v>35</v>
      </c>
      <c r="D8" s="27" t="s">
        <v>21</v>
      </c>
      <c r="E8" s="27" t="s">
        <v>35</v>
      </c>
      <c r="F8" s="27" t="s">
        <v>21</v>
      </c>
      <c r="G8" s="27" t="s">
        <v>35</v>
      </c>
      <c r="H8" s="27" t="s">
        <v>21</v>
      </c>
      <c r="I8" s="27" t="s">
        <v>20</v>
      </c>
      <c r="J8" s="27" t="s">
        <v>21</v>
      </c>
      <c r="K8" s="27" t="s">
        <v>20</v>
      </c>
      <c r="L8" s="27" t="s">
        <v>21</v>
      </c>
      <c r="M8" s="27" t="s">
        <v>20</v>
      </c>
    </row>
    <row r="9" spans="1:13" s="17" customFormat="1" ht="23.25" customHeight="1">
      <c r="A9" s="37"/>
      <c r="B9" s="37" t="s">
        <v>33</v>
      </c>
      <c r="C9" s="37" t="s">
        <v>34</v>
      </c>
      <c r="D9" s="37" t="s">
        <v>33</v>
      </c>
      <c r="E9" s="37" t="s">
        <v>34</v>
      </c>
      <c r="F9" s="37" t="s">
        <v>33</v>
      </c>
      <c r="G9" s="37" t="s">
        <v>34</v>
      </c>
      <c r="H9" s="37" t="s">
        <v>33</v>
      </c>
      <c r="I9" s="37" t="s">
        <v>17</v>
      </c>
      <c r="J9" s="37" t="s">
        <v>33</v>
      </c>
      <c r="K9" s="37" t="s">
        <v>17</v>
      </c>
      <c r="L9" s="37" t="s">
        <v>33</v>
      </c>
      <c r="M9" s="37" t="s">
        <v>17</v>
      </c>
    </row>
    <row r="10" spans="1:13" s="25" customFormat="1" ht="24" customHeight="1">
      <c r="A10" s="27" t="s">
        <v>7</v>
      </c>
      <c r="B10" s="36">
        <f>SUM(B11:B19)</f>
        <v>869</v>
      </c>
      <c r="C10" s="36">
        <f>SUM(C11:C19)</f>
        <v>19891.14</v>
      </c>
      <c r="D10" s="36">
        <f>SUM(D11:D19)</f>
        <v>332</v>
      </c>
      <c r="E10" s="36">
        <f>SUM(E11:E19)</f>
        <v>9098.6324999999997</v>
      </c>
      <c r="F10" s="36">
        <f>SUM(F11:F19)</f>
        <v>2</v>
      </c>
      <c r="G10" s="36">
        <f>SUM(G11:G19)</f>
        <v>63</v>
      </c>
      <c r="H10" s="36">
        <f>SUM(H11:H19)</f>
        <v>15</v>
      </c>
      <c r="I10" s="36">
        <f>SUM(I11:I19)</f>
        <v>61.647500000000001</v>
      </c>
      <c r="J10" s="26">
        <v>0</v>
      </c>
      <c r="K10" s="26">
        <v>0</v>
      </c>
      <c r="L10" s="26">
        <v>0</v>
      </c>
      <c r="M10" s="26">
        <v>0</v>
      </c>
    </row>
    <row r="11" spans="1:13" s="17" customFormat="1" ht="21" customHeight="1">
      <c r="A11" s="12" t="s">
        <v>32</v>
      </c>
      <c r="B11" s="21">
        <v>79</v>
      </c>
      <c r="C11" s="21">
        <v>55.75</v>
      </c>
      <c r="D11" s="21">
        <v>8</v>
      </c>
      <c r="E11" s="21">
        <v>7</v>
      </c>
      <c r="F11" s="21">
        <v>0</v>
      </c>
      <c r="G11" s="21">
        <v>0</v>
      </c>
      <c r="H11" s="21">
        <v>6</v>
      </c>
      <c r="I11" s="21">
        <v>4.3475000000000001</v>
      </c>
      <c r="J11" s="21">
        <v>0</v>
      </c>
      <c r="K11" s="21">
        <v>0</v>
      </c>
      <c r="L11" s="21">
        <v>0</v>
      </c>
      <c r="M11" s="21">
        <v>0</v>
      </c>
    </row>
    <row r="12" spans="1:13" s="17" customFormat="1" ht="21" customHeight="1">
      <c r="A12" s="23" t="s">
        <v>16</v>
      </c>
      <c r="B12" s="21">
        <v>155</v>
      </c>
      <c r="C12" s="21">
        <v>537.56999999999994</v>
      </c>
      <c r="D12" s="21">
        <v>50</v>
      </c>
      <c r="E12" s="21">
        <v>177.9975</v>
      </c>
      <c r="F12" s="21">
        <v>0</v>
      </c>
      <c r="G12" s="21">
        <v>0</v>
      </c>
      <c r="H12" s="21">
        <v>3</v>
      </c>
      <c r="I12" s="21">
        <v>6</v>
      </c>
      <c r="J12" s="21">
        <v>0</v>
      </c>
      <c r="K12" s="21">
        <v>0</v>
      </c>
      <c r="L12" s="21">
        <v>0</v>
      </c>
      <c r="M12" s="21">
        <v>0</v>
      </c>
    </row>
    <row r="13" spans="1:13" s="17" customFormat="1" ht="21" customHeight="1">
      <c r="A13" s="23" t="s">
        <v>5</v>
      </c>
      <c r="B13" s="21">
        <v>87</v>
      </c>
      <c r="C13" s="21">
        <v>638.84999999999991</v>
      </c>
      <c r="D13" s="21">
        <v>40</v>
      </c>
      <c r="E13" s="21">
        <v>282.77250000000004</v>
      </c>
      <c r="F13" s="21">
        <v>0</v>
      </c>
      <c r="G13" s="21">
        <v>0</v>
      </c>
      <c r="H13" s="21">
        <v>4</v>
      </c>
      <c r="I13" s="21">
        <v>26.8</v>
      </c>
      <c r="J13" s="21">
        <v>0</v>
      </c>
      <c r="K13" s="21">
        <v>0</v>
      </c>
      <c r="L13" s="21">
        <v>0</v>
      </c>
      <c r="M13" s="21">
        <v>0</v>
      </c>
    </row>
    <row r="14" spans="1:13" s="17" customFormat="1" ht="21" customHeight="1">
      <c r="A14" s="23" t="s">
        <v>4</v>
      </c>
      <c r="B14" s="21">
        <v>198</v>
      </c>
      <c r="C14" s="21">
        <v>2642.5974999999999</v>
      </c>
      <c r="D14" s="21">
        <v>90</v>
      </c>
      <c r="E14" s="21">
        <v>1257.78</v>
      </c>
      <c r="F14" s="21">
        <v>0</v>
      </c>
      <c r="G14" s="21">
        <v>0</v>
      </c>
      <c r="H14" s="21">
        <v>2</v>
      </c>
      <c r="I14" s="21">
        <v>24.5</v>
      </c>
      <c r="J14" s="21">
        <v>0</v>
      </c>
      <c r="K14" s="21">
        <v>0</v>
      </c>
      <c r="L14" s="21">
        <v>0</v>
      </c>
      <c r="M14" s="21">
        <v>0</v>
      </c>
    </row>
    <row r="15" spans="1:13" s="17" customFormat="1" ht="21" customHeight="1">
      <c r="A15" s="23" t="s">
        <v>3</v>
      </c>
      <c r="B15" s="21">
        <v>204</v>
      </c>
      <c r="C15" s="21">
        <v>5502.375</v>
      </c>
      <c r="D15" s="21">
        <v>81</v>
      </c>
      <c r="E15" s="21">
        <v>2272.3325</v>
      </c>
      <c r="F15" s="21">
        <v>2</v>
      </c>
      <c r="G15" s="21">
        <v>63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</row>
    <row r="16" spans="1:13" s="17" customFormat="1" ht="21" customHeight="1">
      <c r="A16" s="23" t="s">
        <v>2</v>
      </c>
      <c r="B16" s="21">
        <v>83</v>
      </c>
      <c r="C16" s="21">
        <v>3951.915</v>
      </c>
      <c r="D16" s="21">
        <v>23</v>
      </c>
      <c r="E16" s="21">
        <v>1096.5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</row>
    <row r="17" spans="1:13" s="17" customFormat="1" ht="21" customHeight="1">
      <c r="A17" s="23" t="s">
        <v>1</v>
      </c>
      <c r="B17" s="21">
        <v>55</v>
      </c>
      <c r="C17" s="21">
        <v>4829.0825000000004</v>
      </c>
      <c r="D17" s="21">
        <v>34</v>
      </c>
      <c r="E17" s="21">
        <v>2749.25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</row>
    <row r="18" spans="1:13" s="17" customFormat="1" ht="21" customHeight="1">
      <c r="A18" s="23" t="s">
        <v>0</v>
      </c>
      <c r="B18" s="21">
        <v>8</v>
      </c>
      <c r="C18" s="21">
        <v>1733</v>
      </c>
      <c r="D18" s="21">
        <v>6</v>
      </c>
      <c r="E18" s="21">
        <v>1255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</row>
    <row r="19" spans="1:13" s="17" customFormat="1" ht="21" customHeight="1">
      <c r="A19" s="20" t="s">
        <v>15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</row>
    <row r="20" spans="1:13" s="17" customFormat="1" ht="17.25" customHeight="1">
      <c r="E20" s="10"/>
      <c r="G20" s="10"/>
    </row>
    <row r="21" spans="1:13">
      <c r="A21" s="16" t="s">
        <v>14</v>
      </c>
      <c r="B21" s="15" t="s">
        <v>13</v>
      </c>
    </row>
    <row r="22" spans="1:13">
      <c r="A22" s="14" t="s">
        <v>12</v>
      </c>
      <c r="B22" s="13" t="s">
        <v>11</v>
      </c>
    </row>
  </sheetData>
  <mergeCells count="18">
    <mergeCell ref="B6:C6"/>
    <mergeCell ref="F5:G5"/>
    <mergeCell ref="F6:G6"/>
    <mergeCell ref="F7:G7"/>
    <mergeCell ref="J6:K6"/>
    <mergeCell ref="J7:K7"/>
    <mergeCell ref="H6:I6"/>
    <mergeCell ref="H7:I7"/>
    <mergeCell ref="L5:M5"/>
    <mergeCell ref="J5:K5"/>
    <mergeCell ref="H5:I5"/>
    <mergeCell ref="L6:M6"/>
    <mergeCell ref="L7:M7"/>
    <mergeCell ref="B5:C5"/>
    <mergeCell ref="B7:C7"/>
    <mergeCell ref="D5:E5"/>
    <mergeCell ref="D6:E6"/>
    <mergeCell ref="D7:E7"/>
  </mergeCells>
  <printOptions horizontalCentered="1"/>
  <pageMargins left="0" right="0" top="0.78740157480314965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L21"/>
  <sheetViews>
    <sheetView topLeftCell="A13" workbookViewId="0">
      <selection activeCell="K7" sqref="K7"/>
    </sheetView>
  </sheetViews>
  <sheetFormatPr defaultColWidth="9" defaultRowHeight="18.75"/>
  <cols>
    <col min="1" max="1" width="18.7109375" style="48" customWidth="1"/>
    <col min="2" max="2" width="3.28515625" style="48" customWidth="1"/>
    <col min="3" max="3" width="9.42578125" style="48" customWidth="1"/>
    <col min="4" max="4" width="12.5703125" style="48" customWidth="1"/>
    <col min="5" max="6" width="9.42578125" style="48" customWidth="1"/>
    <col min="7" max="10" width="9" style="48"/>
    <col min="11" max="12" width="9.42578125" style="48" customWidth="1"/>
    <col min="13" max="16384" width="9" style="48"/>
  </cols>
  <sheetData>
    <row r="1" spans="1:12" s="35" customFormat="1">
      <c r="A1" s="60" t="s">
        <v>73</v>
      </c>
      <c r="B1" s="60"/>
    </row>
    <row r="2" spans="1:12" s="35" customFormat="1">
      <c r="A2" s="60" t="s">
        <v>72</v>
      </c>
      <c r="B2" s="60"/>
    </row>
    <row r="3" spans="1:12" s="11" customFormat="1" ht="17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L3" s="59" t="s">
        <v>28</v>
      </c>
    </row>
    <row r="4" spans="1:12" s="1" customFormat="1" ht="15" customHeight="1">
      <c r="A4" s="58"/>
      <c r="B4" s="58"/>
      <c r="C4" s="57"/>
      <c r="D4" s="57"/>
      <c r="E4" s="57"/>
      <c r="F4" s="57"/>
      <c r="G4" s="57"/>
      <c r="H4" s="57"/>
      <c r="I4" s="57"/>
      <c r="J4" s="57"/>
      <c r="K4" s="33"/>
      <c r="L4" s="56" t="s">
        <v>27</v>
      </c>
    </row>
    <row r="5" spans="1:12" s="17" customFormat="1" ht="59.25" customHeight="1">
      <c r="A5" s="30" t="s">
        <v>55</v>
      </c>
      <c r="B5" s="27"/>
      <c r="C5" s="40" t="s">
        <v>71</v>
      </c>
      <c r="D5" s="40"/>
      <c r="E5" s="40" t="s">
        <v>70</v>
      </c>
      <c r="F5" s="40"/>
      <c r="G5" s="40" t="s">
        <v>69</v>
      </c>
      <c r="H5" s="40"/>
      <c r="I5" s="40" t="s">
        <v>68</v>
      </c>
      <c r="J5" s="40"/>
      <c r="K5" s="40" t="s">
        <v>67</v>
      </c>
      <c r="L5" s="40"/>
    </row>
    <row r="6" spans="1:12" s="49" customFormat="1" ht="96" customHeight="1">
      <c r="A6" s="27" t="s">
        <v>66</v>
      </c>
      <c r="B6" s="55"/>
      <c r="C6" s="54" t="s">
        <v>65</v>
      </c>
      <c r="D6" s="54"/>
      <c r="E6" s="54" t="s">
        <v>64</v>
      </c>
      <c r="F6" s="54"/>
      <c r="G6" s="54" t="s">
        <v>63</v>
      </c>
      <c r="H6" s="54"/>
      <c r="I6" s="54" t="s">
        <v>62</v>
      </c>
      <c r="J6" s="54"/>
      <c r="K6" s="54" t="s">
        <v>61</v>
      </c>
      <c r="L6" s="54"/>
    </row>
    <row r="7" spans="1:12" s="49" customFormat="1" ht="22.5" customHeight="1">
      <c r="C7" s="27" t="s">
        <v>21</v>
      </c>
      <c r="D7" s="27" t="s">
        <v>35</v>
      </c>
      <c r="E7" s="27" t="s">
        <v>21</v>
      </c>
      <c r="F7" s="27" t="s">
        <v>35</v>
      </c>
      <c r="G7" s="27" t="s">
        <v>21</v>
      </c>
      <c r="H7" s="27" t="s">
        <v>20</v>
      </c>
      <c r="I7" s="27" t="s">
        <v>21</v>
      </c>
      <c r="J7" s="27" t="s">
        <v>20</v>
      </c>
      <c r="K7" s="27" t="s">
        <v>21</v>
      </c>
      <c r="L7" s="27" t="s">
        <v>20</v>
      </c>
    </row>
    <row r="8" spans="1:12" s="49" customFormat="1" ht="22.5" customHeight="1">
      <c r="C8" s="37" t="s">
        <v>33</v>
      </c>
      <c r="D8" s="37" t="s">
        <v>34</v>
      </c>
      <c r="E8" s="37" t="s">
        <v>33</v>
      </c>
      <c r="F8" s="37" t="s">
        <v>34</v>
      </c>
      <c r="G8" s="37" t="s">
        <v>33</v>
      </c>
      <c r="H8" s="37" t="s">
        <v>17</v>
      </c>
      <c r="I8" s="37" t="s">
        <v>33</v>
      </c>
      <c r="J8" s="37" t="s">
        <v>17</v>
      </c>
      <c r="K8" s="37" t="s">
        <v>33</v>
      </c>
      <c r="L8" s="37" t="s">
        <v>17</v>
      </c>
    </row>
    <row r="9" spans="1:12" s="17" customFormat="1" ht="21" customHeight="1">
      <c r="A9" s="53" t="s">
        <v>7</v>
      </c>
      <c r="B9" s="53"/>
      <c r="C9" s="36">
        <f>SUM(C10:C18)</f>
        <v>100</v>
      </c>
      <c r="D9" s="36">
        <f>SUM(D10:D18)</f>
        <v>2804.2474999999999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</row>
    <row r="10" spans="1:12" s="17" customFormat="1">
      <c r="A10" s="52" t="s">
        <v>60</v>
      </c>
      <c r="B10" s="52"/>
      <c r="C10" s="21">
        <v>1</v>
      </c>
      <c r="D10" s="21">
        <v>1.25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</row>
    <row r="11" spans="1:12" s="17" customFormat="1">
      <c r="A11" s="51" t="s">
        <v>16</v>
      </c>
      <c r="B11" s="51"/>
      <c r="C11" s="21">
        <v>14</v>
      </c>
      <c r="D11" s="21">
        <v>51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</row>
    <row r="12" spans="1:12" s="17" customFormat="1">
      <c r="A12" s="51" t="s">
        <v>5</v>
      </c>
      <c r="B12" s="51"/>
      <c r="C12" s="21">
        <v>10</v>
      </c>
      <c r="D12" s="21">
        <v>74.482500000000002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1:12" s="17" customFormat="1">
      <c r="A13" s="51" t="s">
        <v>4</v>
      </c>
      <c r="B13" s="51"/>
      <c r="C13" s="21">
        <v>19</v>
      </c>
      <c r="D13" s="21">
        <v>269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1:12" s="17" customFormat="1">
      <c r="A14" s="51" t="s">
        <v>3</v>
      </c>
      <c r="B14" s="51"/>
      <c r="C14" s="21">
        <v>30</v>
      </c>
      <c r="D14" s="21">
        <v>831.26499999999999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</row>
    <row r="15" spans="1:12" s="17" customFormat="1">
      <c r="A15" s="51" t="s">
        <v>2</v>
      </c>
      <c r="B15" s="51"/>
      <c r="C15" s="21">
        <v>15</v>
      </c>
      <c r="D15" s="21">
        <v>718.75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1:12" s="17" customFormat="1">
      <c r="A16" s="51" t="s">
        <v>1</v>
      </c>
      <c r="B16" s="51"/>
      <c r="C16" s="21">
        <v>11</v>
      </c>
      <c r="D16" s="21">
        <v>858.5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1:12" s="17" customFormat="1">
      <c r="A17" s="51" t="s">
        <v>59</v>
      </c>
      <c r="B17" s="51"/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1:12" s="17" customFormat="1">
      <c r="A18" s="50" t="s">
        <v>58</v>
      </c>
      <c r="B18" s="50"/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</row>
    <row r="19" spans="1:12" s="49" customFormat="1" ht="9" customHeight="1"/>
    <row r="20" spans="1:12">
      <c r="A20" s="16" t="s">
        <v>14</v>
      </c>
      <c r="B20" s="15" t="s">
        <v>13</v>
      </c>
    </row>
    <row r="21" spans="1:12">
      <c r="A21" s="14" t="s">
        <v>12</v>
      </c>
      <c r="B21" s="13" t="s">
        <v>11</v>
      </c>
    </row>
  </sheetData>
  <mergeCells count="10">
    <mergeCell ref="C6:D6"/>
    <mergeCell ref="E6:F6"/>
    <mergeCell ref="G6:H6"/>
    <mergeCell ref="I6:J6"/>
    <mergeCell ref="K6:L6"/>
    <mergeCell ref="C5:D5"/>
    <mergeCell ref="E5:F5"/>
    <mergeCell ref="G5:H5"/>
    <mergeCell ref="I5:J5"/>
    <mergeCell ref="K5:L5"/>
  </mergeCells>
  <printOptions horizontalCentered="1"/>
  <pageMargins left="0" right="0" top="0.78740157480314965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2.1_1 D</vt:lpstr>
      <vt:lpstr>2.1_2 D</vt:lpstr>
      <vt:lpstr>2.1_3 D</vt:lpstr>
      <vt:lpstr>'2.1_1 D'!Print_Area</vt:lpstr>
      <vt:lpstr>'2.1_2 D'!Print_Area</vt:lpstr>
      <vt:lpstr>'2.1_3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2015-02-23T07:20:32Z</dcterms:created>
  <dcterms:modified xsi:type="dcterms:W3CDTF">2015-02-23T07:24:06Z</dcterms:modified>
</cp:coreProperties>
</file>